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Override PartName="/xl/workbook.xml" ContentType="application/vnd.openxmlformats-officedocument.spreadsheetml.sheet.main+xml"/>
  <Override PartName="/xl/worksheets/sheet4.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worksheets/sheet1.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charts/chart1.xml" ContentType="application/vnd.openxmlformats-officedocument.drawingml.chart+xml"/>
  <Override PartName="/xl/worksheets/sheet12.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worksheets/sheet11.xml" ContentType="application/vnd.openxmlformats-officedocument.spreadsheetml.worksheet+xml"/>
  <Override PartName="/xl/worksheets/sheet10.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_xmlsignatures/sig2.xml" ContentType="application/vnd.openxmlformats-package.digital-signature-xmlsignature+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pire17\Desktop\ЭТС БИИ\ОТЧЕТы за 2015- 2024гг\Отчет 320\Отчет 320 по кв. за 23г\Отчет 320 за 4 кв. 23г\J_ets_6-176 Паспорта\"/>
    </mc:Choice>
  </mc:AlternateContent>
  <bookViews>
    <workbookView xWindow="0" yWindow="360" windowWidth="16380" windowHeight="7830" tabRatio="951"/>
  </bookViews>
  <sheets>
    <sheet name="1__паспорт_местоположение" sheetId="1" r:id="rId1"/>
    <sheet name="2__паспорт__ТП" sheetId="2" r:id="rId2"/>
    <sheet name="3_1__паспорт_Техсостояние_ПС" sheetId="3" r:id="rId3"/>
    <sheet name="3_2_паспорт_Техсостояние_ЛЭП" sheetId="4" r:id="rId4"/>
    <sheet name="3_3_паспорт_описание" sheetId="5" r:id="rId5"/>
    <sheet name="3_4__Паспорт_надежность" sheetId="6" r:id="rId6"/>
    <sheet name="4__паспортбюджет" sheetId="7" r:id="rId7"/>
    <sheet name="5__анализ_эконом_эфф" sheetId="8" r:id="rId8"/>
    <sheet name="6_1__Паспорт_сетевой_график" sheetId="9" r:id="rId9"/>
    <sheet name="6_2__Паспорт_фин_осв_ввод_2" sheetId="10" r:id="rId10"/>
    <sheet name="7__Паспорт_отчет_о_закупке" sheetId="11" r:id="rId11"/>
    <sheet name="8__Общие_сведения" sheetId="12" r:id="rId12"/>
  </sheets>
  <definedNames>
    <definedName name="_xlnm._FilterDatabase" localSheetId="9" hidden="1">'6_2__Паспорт_фин_осв_ввод_2'!$A$23:$AK$64</definedName>
    <definedName name="Print_Area" localSheetId="0">#REF!</definedName>
    <definedName name="Print_Area" localSheetId="1">#REF!</definedName>
    <definedName name="Print_Area" localSheetId="2">#REF!</definedName>
    <definedName name="Print_Area" localSheetId="3">#REF!</definedName>
    <definedName name="Print_Area" localSheetId="4">#REF!</definedName>
    <definedName name="Print_Area" localSheetId="5">#REF!</definedName>
    <definedName name="Print_Area" localSheetId="6">#REF!</definedName>
    <definedName name="Print_Area" localSheetId="8">#REF!</definedName>
    <definedName name="Print_Area" localSheetId="10">#REF!</definedName>
    <definedName name="Print_Area" localSheetId="11">#REF!</definedName>
  </definedNames>
  <calcPr calcId="162913"/>
</workbook>
</file>

<file path=xl/calcChain.xml><?xml version="1.0" encoding="utf-8"?>
<calcChain xmlns="http://schemas.openxmlformats.org/spreadsheetml/2006/main">
  <c r="L3" i="9" l="1"/>
  <c r="O3" i="7"/>
  <c r="Z3" i="6"/>
  <c r="B3" i="12" s="1"/>
  <c r="C3" i="5"/>
  <c r="AA3" i="4"/>
  <c r="M3" i="10" s="1"/>
  <c r="T4" i="3"/>
  <c r="S3" i="2"/>
  <c r="AR3" i="8" s="1"/>
  <c r="AV3" i="11" l="1"/>
  <c r="T30" i="10"/>
  <c r="AB24" i="10"/>
  <c r="AB30" i="10" s="1"/>
  <c r="X24" i="10"/>
  <c r="X30" i="10" s="1"/>
  <c r="T24" i="10"/>
  <c r="P24" i="10"/>
  <c r="P30" i="10" s="1"/>
  <c r="AJ28" i="10" l="1"/>
  <c r="AK28" i="10"/>
  <c r="AJ29" i="10"/>
  <c r="AK29" i="10"/>
  <c r="AJ31" i="10"/>
  <c r="AK31" i="10"/>
  <c r="AJ32" i="10"/>
  <c r="AK32" i="10"/>
  <c r="AJ33" i="10"/>
  <c r="AK33" i="10"/>
  <c r="AJ35" i="10"/>
  <c r="AK35" i="10"/>
  <c r="AJ36" i="10"/>
  <c r="AK36" i="10"/>
  <c r="AJ37" i="10"/>
  <c r="AK37" i="10"/>
  <c r="AJ38" i="10"/>
  <c r="AK38" i="10"/>
  <c r="AJ39" i="10"/>
  <c r="AK39" i="10"/>
  <c r="AJ40" i="10"/>
  <c r="AK40" i="10"/>
  <c r="AJ41" i="10"/>
  <c r="AK41" i="10"/>
  <c r="AJ42" i="10"/>
  <c r="AK42" i="10"/>
  <c r="AJ43" i="10"/>
  <c r="AK43" i="10"/>
  <c r="AJ44" i="10"/>
  <c r="AK44" i="10"/>
  <c r="AJ45" i="10"/>
  <c r="AK45" i="10"/>
  <c r="AJ46" i="10"/>
  <c r="AK46" i="10"/>
  <c r="AJ47" i="10"/>
  <c r="AK47" i="10"/>
  <c r="D47" i="10" s="1"/>
  <c r="AJ48" i="10"/>
  <c r="AK48" i="10"/>
  <c r="AJ49" i="10"/>
  <c r="AK49" i="10"/>
  <c r="AJ50" i="10"/>
  <c r="AK50" i="10"/>
  <c r="AJ51" i="10"/>
  <c r="AK51" i="10"/>
  <c r="AJ52" i="10"/>
  <c r="AK52" i="10"/>
  <c r="AJ53" i="10"/>
  <c r="AK53" i="10"/>
  <c r="AJ54" i="10"/>
  <c r="AK54" i="10"/>
  <c r="AJ55" i="10"/>
  <c r="AK55" i="10"/>
  <c r="AJ56" i="10"/>
  <c r="AK56" i="10"/>
  <c r="AJ57" i="10"/>
  <c r="AK57" i="10"/>
  <c r="AJ58" i="10"/>
  <c r="AK58" i="10"/>
  <c r="AJ59" i="10"/>
  <c r="AK59" i="10"/>
  <c r="AJ60" i="10"/>
  <c r="AK60" i="10"/>
  <c r="AJ61" i="10"/>
  <c r="AK61" i="10"/>
  <c r="AJ62" i="10"/>
  <c r="AK62" i="10"/>
  <c r="AJ63" i="10"/>
  <c r="AK63" i="10"/>
  <c r="AJ64" i="10"/>
  <c r="AK64" i="10"/>
  <c r="C47" i="10"/>
  <c r="C52" i="10"/>
  <c r="D52" i="10"/>
  <c r="C27" i="10"/>
  <c r="AK27" i="10"/>
  <c r="D27" i="10" s="1"/>
  <c r="AA30" i="10"/>
  <c r="AC30" i="10"/>
  <c r="AE30" i="10"/>
  <c r="AF30" i="10"/>
  <c r="AG30" i="10"/>
  <c r="AH30" i="10"/>
  <c r="AI30" i="10"/>
  <c r="G24" i="10"/>
  <c r="H24" i="10"/>
  <c r="H34" i="10" s="1"/>
  <c r="I24" i="10"/>
  <c r="I34" i="10" s="1"/>
  <c r="I30" i="10" s="1"/>
  <c r="J24" i="10"/>
  <c r="J34" i="10" s="1"/>
  <c r="K24" i="10"/>
  <c r="K34" i="10" s="1"/>
  <c r="K30" i="10" s="1"/>
  <c r="L24" i="10"/>
  <c r="L34" i="10" s="1"/>
  <c r="L30" i="10" s="1"/>
  <c r="M24" i="10"/>
  <c r="M34" i="10" s="1"/>
  <c r="M30" i="10" s="1"/>
  <c r="N24" i="10"/>
  <c r="N34" i="10" s="1"/>
  <c r="N30" i="10" s="1"/>
  <c r="O24" i="10"/>
  <c r="O34" i="10" s="1"/>
  <c r="O30" i="10" s="1"/>
  <c r="Q24" i="10"/>
  <c r="Q34" i="10" s="1"/>
  <c r="Q30" i="10" s="1"/>
  <c r="R24" i="10"/>
  <c r="R34" i="10" s="1"/>
  <c r="R30" i="10" s="1"/>
  <c r="S24" i="10"/>
  <c r="S34" i="10" s="1"/>
  <c r="S30" i="10" s="1"/>
  <c r="U24" i="10"/>
  <c r="U34" i="10" s="1"/>
  <c r="U30" i="10" s="1"/>
  <c r="V24" i="10"/>
  <c r="V34" i="10" s="1"/>
  <c r="V30" i="10" s="1"/>
  <c r="W24" i="10"/>
  <c r="W34" i="10" s="1"/>
  <c r="W30" i="10" s="1"/>
  <c r="Y24" i="10"/>
  <c r="Y34" i="10" s="1"/>
  <c r="Y30" i="10" s="1"/>
  <c r="Z24" i="10"/>
  <c r="Z30" i="10" s="1"/>
  <c r="AA24" i="10"/>
  <c r="AC24" i="10"/>
  <c r="AD24" i="10"/>
  <c r="AD30" i="10" s="1"/>
  <c r="AE24" i="10"/>
  <c r="AF24" i="10"/>
  <c r="AG24" i="10"/>
  <c r="AH24" i="10"/>
  <c r="AI24" i="10"/>
  <c r="F24" i="10"/>
  <c r="E24" i="10"/>
  <c r="F34" i="10"/>
  <c r="F30" i="10" s="1"/>
  <c r="E34" i="10"/>
  <c r="E30" i="10" s="1"/>
  <c r="G34" i="10"/>
  <c r="G30" i="10" s="1"/>
  <c r="A8" i="2"/>
  <c r="A11" i="2"/>
  <c r="A13" i="3" s="1"/>
  <c r="E12" i="4" s="1"/>
  <c r="A12" i="5" s="1"/>
  <c r="A11" i="6" s="1"/>
  <c r="A12" i="7" s="1"/>
  <c r="A12" i="8" s="1"/>
  <c r="A12" i="9" s="1"/>
  <c r="A14" i="2"/>
  <c r="A10" i="3"/>
  <c r="A16" i="3"/>
  <c r="E9" i="4"/>
  <c r="E15" i="4"/>
  <c r="A9" i="5"/>
  <c r="A15" i="5"/>
  <c r="A8" i="6"/>
  <c r="A14" i="6"/>
  <c r="A9" i="7"/>
  <c r="A15" i="7"/>
  <c r="A9" i="8"/>
  <c r="A15" i="8"/>
  <c r="A9" i="9"/>
  <c r="A15" i="9"/>
  <c r="A15" i="11" s="1"/>
  <c r="C8" i="10"/>
  <c r="C14" i="10"/>
  <c r="A9" i="11"/>
  <c r="F25" i="1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9" i="12"/>
  <c r="B22" i="12"/>
  <c r="B35" i="12"/>
  <c r="B36" i="12"/>
  <c r="B55" i="12"/>
  <c r="C29" i="10" l="1"/>
  <c r="C24" i="10" s="1"/>
  <c r="C30" i="10" s="1"/>
  <c r="AJ24" i="10"/>
  <c r="AK24" i="10"/>
  <c r="D24" i="10" s="1"/>
  <c r="D29" i="10"/>
  <c r="A15" i="12"/>
  <c r="B21" i="12" s="1"/>
  <c r="H30" i="10"/>
  <c r="AJ30" i="10" s="1"/>
  <c r="AJ34" i="10"/>
  <c r="C34" i="10" s="1"/>
  <c r="AK34" i="10"/>
  <c r="D34" i="10" s="1"/>
  <c r="J30" i="10"/>
  <c r="AK30" i="10" s="1"/>
  <c r="C11" i="10"/>
  <c r="A12" i="11"/>
  <c r="A12" i="12"/>
  <c r="B27" i="12" l="1"/>
  <c r="B52" i="12" s="1"/>
  <c r="D30" i="10"/>
</calcChain>
</file>

<file path=xl/sharedStrings.xml><?xml version="1.0" encoding="utf-8"?>
<sst xmlns="http://schemas.openxmlformats.org/spreadsheetml/2006/main" count="1391" uniqueCount="532">
  <si>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</si>
  <si>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</si>
  <si>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</si>
  <si>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</si>
  <si>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</si>
  <si>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</si>
  <si>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</si>
  <si>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</si>
  <si>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</si>
  <si>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</si>
  <si>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</si>
  <si>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</si>
  <si>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</si>
  <si>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1.6 Прочие инвестиционные проекты, всего, в том числе:</t>
  </si>
  <si>
    <t>2</t>
  </si>
  <si>
    <t>Цели (указать укрупненные цели в соответствии с приложением 1)</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</si>
  <si>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</si>
  <si>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</si>
  <si>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</si>
  <si>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</si>
  <si>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</si>
  <si>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Республика Мордовия</t>
  </si>
  <si>
    <t>5</t>
  </si>
  <si>
    <t>Территории муниципальных образований, на территории которых реализуется инвестиционный проект</t>
  </si>
  <si>
    <t>прил. 2.2.</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</si>
  <si>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</si>
  <si>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</si>
  <si>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</si>
  <si>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</si>
  <si>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</si>
  <si>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</si>
  <si>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</si>
  <si>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</si>
  <si>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</si>
  <si>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</si>
  <si>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</si>
  <si>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</si>
  <si>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</si>
  <si>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</si>
  <si>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</si>
  <si>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</si>
  <si>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</si>
  <si>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</si>
  <si>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</si>
  <si>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</si>
  <si>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</si>
  <si>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</si>
  <si>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</si>
  <si>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</si>
  <si>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</si>
  <si>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</si>
  <si>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</si>
  <si>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тех. службы</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</si>
  <si>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</si>
  <si>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</si>
  <si>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</si>
  <si>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</si>
  <si>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</si>
  <si>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</si>
  <si>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</si>
  <si>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планируется</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</si>
  <si>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</si>
  <si>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</si>
  <si>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Чиняев</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</si>
  <si>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</si>
  <si>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</si>
  <si>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</si>
  <si>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</si>
  <si>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</si>
  <si>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 (млн. руб. с НДС)</t>
  </si>
  <si>
    <t>лист 6.2</t>
  </si>
  <si>
    <t>25</t>
  </si>
  <si>
    <t>Общий объем освоения капитальных вложений по инвестиционному проекту за период реализации инвестиционной программы (млн. 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</si>
  <si>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</si>
  <si>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</si>
  <si>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</si>
  <si>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</si>
  <si>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</si>
  <si>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</si>
  <si>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</si>
  <si>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</si>
  <si>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</si>
  <si>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</si>
  <si>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</si>
  <si>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</si>
  <si>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</si>
  <si>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</si>
  <si>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</si>
  <si>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</si>
  <si>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</si>
  <si>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</si>
  <si>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</si>
  <si>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</si>
  <si>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</si>
  <si>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</si>
  <si>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</si>
  <si>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</si>
  <si>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</si>
  <si>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</si>
  <si>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</si>
  <si>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</si>
  <si>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</si>
  <si>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</si>
  <si>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</si>
  <si>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</si>
  <si>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</si>
  <si>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</si>
  <si>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</si>
  <si>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</si>
  <si>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</si>
  <si>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</si>
  <si>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</si>
  <si>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</si>
  <si>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1.</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</si>
  <si>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</si>
  <si>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</si>
  <si>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</si>
  <si>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</si>
  <si>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</si>
  <si>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</si>
  <si>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</si>
  <si>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</si>
  <si>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</si>
  <si>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</si>
  <si>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</si>
  <si>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</si>
  <si>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</si>
  <si>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</si>
  <si>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</si>
  <si>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</si>
  <si>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</si>
  <si>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</si>
  <si>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</si>
  <si>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</si>
  <si>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</si>
  <si>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</si>
  <si>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</si>
  <si>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</si>
  <si>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</si>
  <si>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</si>
  <si>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</si>
  <si>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</si>
  <si>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</si>
  <si>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Обновление парка спецтехники</t>
  </si>
  <si>
    <t>прил. 2.2</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</si>
  <si>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</si>
  <si>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</si>
  <si>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</si>
  <si>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1 км, 1 МВА</t>
  </si>
  <si>
    <t>Описание этапов (при наличии этапности) реализации инвестиционного проекта</t>
  </si>
  <si>
    <t>этапность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</si>
  <si>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</si>
  <si>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</si>
  <si>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</si>
  <si>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</si>
  <si>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</si>
  <si>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</si>
  <si>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</si>
  <si>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</si>
  <si>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</si>
  <si>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</si>
  <si>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</si>
  <si>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</si>
  <si>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</si>
  <si>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</si>
  <si>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</si>
  <si>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</si>
  <si>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</si>
  <si>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</si>
  <si>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</si>
  <si>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</si>
  <si>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</si>
  <si>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t>S</t>
    </r>
    <r>
      <rPr>
        <b/>
        <vertAlign val="superscript"/>
        <sz val="11"/>
        <color indexed="8"/>
        <rFont val="Calibri"/>
        <family val="2"/>
        <charset val="204"/>
      </rPr>
      <t>Год</t>
    </r>
    <r>
      <rPr>
        <b/>
        <sz val="11"/>
        <color indexed="8"/>
        <rFont val="Calibri"/>
        <family val="2"/>
        <charset val="204"/>
      </rPr>
      <t>Ti·Ni</t>
    </r>
  </si>
  <si>
    <r>
      <t>S</t>
    </r>
    <r>
      <rPr>
        <b/>
        <vertAlign val="superscript"/>
        <sz val="11"/>
        <color indexed="8"/>
        <rFont val="Calibri"/>
        <family val="2"/>
        <charset val="204"/>
      </rPr>
      <t>Год</t>
    </r>
    <r>
      <rPr>
        <b/>
        <sz val="11"/>
        <color indexed="8"/>
        <rFont val="Calibri"/>
        <family val="2"/>
        <charset val="204"/>
      </rPr>
      <t>Ti</t>
    </r>
  </si>
  <si>
    <r>
      <t>S</t>
    </r>
    <r>
      <rPr>
        <b/>
        <vertAlign val="superscript"/>
        <sz val="11"/>
        <color indexed="8"/>
        <rFont val="Calibri"/>
        <family val="2"/>
        <charset val="204"/>
      </rPr>
      <t>Год</t>
    </r>
    <r>
      <rPr>
        <b/>
        <sz val="11"/>
        <color indexed="8"/>
        <rFont val="Calibri"/>
        <family val="2"/>
        <charset val="204"/>
      </rPr>
      <t>Ti/Nt</t>
    </r>
  </si>
  <si>
    <r>
      <t>S</t>
    </r>
    <r>
      <rPr>
        <b/>
        <vertAlign val="superscript"/>
        <sz val="11"/>
        <color indexed="8"/>
        <rFont val="Calibri"/>
        <family val="2"/>
        <charset val="204"/>
      </rPr>
      <t>Год</t>
    </r>
    <r>
      <rPr>
        <b/>
        <sz val="11"/>
        <color indexed="8"/>
        <rFont val="Calibri"/>
        <family val="2"/>
        <charset val="204"/>
      </rPr>
      <t>Ti·Ni/Nt</t>
    </r>
  </si>
  <si>
    <r>
      <t>S</t>
    </r>
    <r>
      <rPr>
        <b/>
        <vertAlign val="superscript"/>
        <sz val="11"/>
        <color indexed="8"/>
        <rFont val="Calibri"/>
        <family val="2"/>
        <charset val="204"/>
      </rPr>
      <t>Год</t>
    </r>
    <r>
      <rPr>
        <b/>
        <sz val="11"/>
        <color indexed="8"/>
        <rFont val="Calibri"/>
        <family val="2"/>
        <charset val="204"/>
      </rPr>
      <t>Ni/Nt</t>
    </r>
  </si>
  <si>
    <r>
      <t>S</t>
    </r>
    <r>
      <rPr>
        <b/>
        <vertAlign val="superscript"/>
        <sz val="11"/>
        <color indexed="8"/>
        <rFont val="Calibri"/>
        <family val="2"/>
        <charset val="204"/>
      </rPr>
      <t>Год</t>
    </r>
    <r>
      <rPr>
        <b/>
        <sz val="11"/>
        <color indexed="8"/>
        <rFont val="Calibri"/>
        <family val="2"/>
        <charset val="204"/>
      </rPr>
      <t>Ti·Pi</t>
    </r>
  </si>
  <si>
    <r>
      <t>D</t>
    </r>
    <r>
      <rPr>
        <b/>
        <sz val="11"/>
        <color indexed="8"/>
        <rFont val="Calibri"/>
        <family val="2"/>
        <charset val="204"/>
      </rPr>
      <t>Пsaidi</t>
    </r>
  </si>
  <si>
    <r>
      <t>D</t>
    </r>
    <r>
      <rPr>
        <b/>
        <sz val="11"/>
        <color indexed="8"/>
        <rFont val="Calibri"/>
        <family val="2"/>
        <charset val="204"/>
      </rPr>
      <t>Пsaifi</t>
    </r>
  </si>
  <si>
    <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</si>
  <si>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</si>
  <si>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</si>
  <si>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</si>
  <si>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</si>
  <si>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</si>
  <si>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</si>
  <si>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</si>
  <si>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</si>
  <si>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</si>
  <si>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</si>
  <si>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</si>
  <si>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</si>
  <si>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</si>
  <si>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</si>
  <si>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</si>
  <si>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</si>
  <si>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</si>
  <si>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</si>
  <si>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</si>
  <si>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</si>
  <si>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</si>
  <si>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</si>
  <si>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</si>
  <si>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</si>
  <si>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</si>
  <si>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</si>
  <si>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</si>
  <si>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</si>
  <si>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</si>
  <si>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</si>
  <si>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</si>
  <si>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</si>
  <si>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</si>
  <si>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</si>
  <si>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</si>
  <si>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</si>
  <si>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</si>
  <si>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</si>
  <si>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</si>
  <si>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</si>
  <si>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</si>
  <si>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</si>
  <si>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</si>
  <si>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</si>
  <si>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</si>
  <si>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</si>
  <si>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</si>
  <si>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</si>
  <si>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</si>
  <si>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</si>
  <si>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</si>
  <si>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</si>
  <si>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</si>
  <si>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</si>
  <si>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</si>
  <si>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</si>
  <si>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</si>
  <si>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</si>
  <si>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</si>
  <si>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</si>
  <si>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</si>
  <si>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</si>
  <si>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</si>
  <si>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</si>
  <si>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</si>
  <si>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</si>
  <si>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</si>
  <si>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</si>
  <si>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</si>
  <si>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</si>
  <si>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</si>
  <si>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</si>
  <si>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</si>
  <si>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</si>
  <si>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</si>
  <si>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</si>
  <si>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</si>
  <si>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</si>
  <si>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</si>
  <si>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</si>
  <si>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</si>
  <si>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</si>
  <si>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</si>
  <si>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</si>
  <si>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</si>
  <si>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</si>
  <si>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</si>
  <si>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</si>
  <si>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</si>
  <si>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</si>
  <si>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</si>
  <si>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</si>
  <si>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</si>
  <si>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</si>
  <si>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</si>
  <si>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</si>
  <si>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</si>
  <si>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Не требуется</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</si>
  <si>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</si>
  <si>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</si>
  <si>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</si>
  <si>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</si>
  <si>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</si>
  <si>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</si>
  <si>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</si>
  <si>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</si>
  <si>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</si>
  <si>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</si>
  <si>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</si>
  <si>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</si>
  <si>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</si>
  <si>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</si>
  <si>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</si>
  <si>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</si>
  <si>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</si>
  <si>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</si>
  <si>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</si>
  <si>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</si>
  <si>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</si>
  <si>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</si>
  <si>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</si>
  <si>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</si>
  <si>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</si>
  <si>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</si>
  <si>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</si>
  <si>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</si>
  <si>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</si>
  <si>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Заключение договоров на финансовую аренду лизинга (спецтехника)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</si>
  <si>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</si>
  <si>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</si>
  <si>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</si>
  <si>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</si>
  <si>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</si>
  <si>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</si>
  <si>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</si>
  <si>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</si>
  <si>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</si>
  <si>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</si>
  <si>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</si>
  <si>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</si>
  <si>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</si>
  <si>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</si>
  <si>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</si>
  <si>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</si>
  <si>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</si>
  <si>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</si>
  <si>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</si>
  <si>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</si>
  <si>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</si>
  <si>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</si>
  <si>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</si>
  <si>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</si>
  <si>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</si>
  <si>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</si>
  <si>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</si>
  <si>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</si>
  <si>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</si>
  <si>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</si>
  <si>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</si>
  <si>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</si>
  <si>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</si>
  <si>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</si>
  <si>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</si>
  <si>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</si>
  <si>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</si>
  <si>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</si>
  <si>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</si>
  <si>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</si>
  <si>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</si>
  <si>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</si>
  <si>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</si>
  <si>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</si>
  <si>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</si>
  <si>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</si>
  <si>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</si>
  <si>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</si>
  <si>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</si>
  <si>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</si>
  <si>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</si>
  <si>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</si>
  <si>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</si>
  <si>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</si>
  <si>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</si>
  <si>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</si>
  <si>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</si>
  <si>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</si>
  <si>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</si>
  <si>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</si>
  <si>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</si>
  <si>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</si>
  <si>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</si>
  <si>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</si>
  <si>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</si>
  <si>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8"/>
        <rFont val="Times New Roman"/>
        <family val="1"/>
        <charset val="204"/>
      </rPr>
      <t>3)Другое3)</t>
    </r>
  </si>
  <si>
    <t>Ввод объектов (мощностей) в эксплуатацию:</t>
  </si>
  <si>
    <t>4.1</t>
  </si>
  <si>
    <t>объектов электросетевого хозяйства, МВт</t>
  </si>
  <si>
    <t>4.2</t>
  </si>
  <si>
    <t>4.3</t>
  </si>
  <si>
    <t>4.4</t>
  </si>
  <si>
    <t>4.5</t>
  </si>
  <si>
    <t>4.6</t>
  </si>
  <si>
    <t>4.7</t>
  </si>
  <si>
    <r>
      <t>Другое</t>
    </r>
    <r>
      <rPr>
        <vertAlign val="superscript"/>
        <sz val="12"/>
        <color indexed="8"/>
        <rFont val="Times New Roman"/>
        <family val="1"/>
        <charset val="204"/>
      </rPr>
      <t>3)</t>
    </r>
  </si>
  <si>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</si>
  <si>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</si>
  <si>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</si>
  <si>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</si>
  <si>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</si>
  <si>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</si>
  <si>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</si>
  <si>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</si>
  <si>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</si>
  <si>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</si>
  <si>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</si>
  <si>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</si>
  <si>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indexed="8"/>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</si>
  <si>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</si>
  <si>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</si>
  <si>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</si>
  <si>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</si>
  <si>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</si>
  <si>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</si>
  <si>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</si>
  <si>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</si>
  <si>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</si>
  <si>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</si>
  <si>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</si>
  <si>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</si>
  <si>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</si>
  <si>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</si>
  <si>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</si>
  <si>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</si>
  <si>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</si>
  <si>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</si>
  <si>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</si>
  <si>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</si>
  <si>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</si>
  <si>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</si>
  <si>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</si>
  <si>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</si>
  <si>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</si>
  <si>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</si>
  <si>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</si>
  <si>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</si>
  <si>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</si>
  <si>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</si>
  <si>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</si>
  <si>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</si>
  <si>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</si>
  <si>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</si>
  <si>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</si>
  <si>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</si>
  <si>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</si>
  <si>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</si>
  <si>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</si>
  <si>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</si>
  <si>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</si>
  <si>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</si>
  <si>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</si>
  <si>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</si>
  <si>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</si>
  <si>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</si>
  <si>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</si>
  <si>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</si>
  <si>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</si>
  <si>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</si>
  <si>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</si>
  <si>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</si>
  <si>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</si>
  <si>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</si>
  <si>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</si>
  <si>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</si>
  <si>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</si>
  <si>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</si>
  <si>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</si>
  <si>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</si>
  <si>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Использование лизинга</t>
  </si>
  <si>
    <t>Вводимая мощность (в том числе прирост)</t>
  </si>
  <si>
    <t>Срок ввода объекта</t>
  </si>
  <si>
    <t>лист 3.3</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</si>
  <si>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</si>
  <si>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</si>
  <si>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</si>
  <si>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</si>
  <si>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</si>
  <si>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</si>
  <si>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</si>
  <si>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</si>
  <si>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</si>
  <si>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</si>
  <si>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</si>
  <si>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</si>
  <si>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</si>
  <si>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</si>
  <si>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</si>
  <si>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</si>
  <si>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</si>
  <si>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</si>
  <si>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</si>
  <si>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</si>
  <si>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</si>
  <si>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</si>
  <si>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</si>
  <si>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</si>
  <si>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</si>
  <si>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</si>
  <si>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</si>
  <si>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</si>
  <si>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</si>
  <si>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</si>
  <si>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</si>
  <si>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</si>
  <si>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</si>
  <si>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</si>
  <si>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</si>
  <si>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</si>
  <si>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</si>
  <si>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</si>
  <si>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</si>
  <si>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</si>
  <si>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</si>
  <si>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Год 2018</t>
  </si>
  <si>
    <t>Год 2019</t>
  </si>
  <si>
    <t>Год 2020</t>
  </si>
  <si>
    <t>Год 2021</t>
  </si>
  <si>
    <t>Год 2022</t>
  </si>
  <si>
    <t>Год 2023</t>
  </si>
  <si>
    <t>Год 2024</t>
  </si>
  <si>
    <t>Зубово-Полянский мунмципальный район</t>
  </si>
  <si>
    <t xml:space="preserve"> При проведении мониторинга рынка аренды автокранов, были выявлено, что в Зубово-Полянском районе отсутствуют предложения по аренде автокрана. В случае заключения договора аренды с организациями, находящимися вне Зубово-Полянского района необходимо заключения договора аренды на срок более 2-х месяцев. Арендная плата составляет от 300 до 450 тыс. рублей в месяц. (2500 руб. в час) Это влечет за собой рост  расходов, относимых на себестоимость услуги по передаче электрической энергии,  исполнение производственных программ организации в неполном объеме.    </t>
  </si>
  <si>
    <t>Сметная стоимость проекта в ценах __2019___ года с НДС, млн. руб.</t>
  </si>
  <si>
    <t>объем заключенного договора в ценах __2019__ года с НДС, млн. руб.</t>
  </si>
  <si>
    <t>J_ets_037</t>
  </si>
  <si>
    <t>ООО "Электротеплосеть"</t>
  </si>
  <si>
    <t>комерческое предложение</t>
  </si>
  <si>
    <t>объем заключенного договора в ценах __2019_ года с НДС, млн. руб.</t>
  </si>
  <si>
    <t>Факт года 2020</t>
  </si>
  <si>
    <t>Остаток по состоянию на 01.01.2022 года</t>
  </si>
  <si>
    <r>
      <t>Год раскрытия информации:</t>
    </r>
    <r>
      <rPr>
        <b/>
        <u/>
        <sz val="12"/>
        <color indexed="8"/>
        <rFont val="Times New Roman"/>
        <family val="1"/>
        <charset val="204"/>
      </rPr>
      <t xml:space="preserve"> 2019 </t>
    </r>
    <r>
      <rPr>
        <b/>
        <sz val="12"/>
        <color indexed="8"/>
        <rFont val="Times New Roman"/>
        <family val="1"/>
        <charset val="204"/>
      </rPr>
      <t>год</t>
    </r>
  </si>
  <si>
    <r>
      <t xml:space="preserve">Год раскрытия информации: </t>
    </r>
    <r>
      <rPr>
        <b/>
        <u/>
        <sz val="12"/>
        <color indexed="8"/>
        <rFont val="Times New Roman"/>
        <family val="1"/>
        <charset val="204"/>
      </rPr>
      <t>2019 год</t>
    </r>
  </si>
  <si>
    <t>Год раскрытия информации: 2019 год</t>
  </si>
  <si>
    <r>
      <t>Год раскрытия информации:</t>
    </r>
    <r>
      <rPr>
        <b/>
        <u/>
        <sz val="12"/>
        <color indexed="8"/>
        <rFont val="Times New Roman"/>
        <family val="1"/>
        <charset val="204"/>
      </rPr>
      <t xml:space="preserve"> 2019год</t>
    </r>
  </si>
  <si>
    <r>
      <t>Год раскрытия информации:</t>
    </r>
    <r>
      <rPr>
        <b/>
        <u/>
        <sz val="12"/>
        <color indexed="8"/>
        <rFont val="Times New Roman"/>
        <family val="1"/>
        <charset val="204"/>
      </rPr>
      <t xml:space="preserve"> 2019 год</t>
    </r>
  </si>
  <si>
    <r>
      <t xml:space="preserve">Год раскрытия информации: </t>
    </r>
    <r>
      <rPr>
        <b/>
        <u/>
        <sz val="14"/>
        <color indexed="8"/>
        <rFont val="Times New Roman"/>
        <family val="1"/>
        <charset val="204"/>
      </rPr>
      <t>2019 год</t>
    </r>
  </si>
  <si>
    <t>2019</t>
  </si>
  <si>
    <t>финансовая аренда (лизинг) транспортных средств -  Камаз 43118-3027-50 XCMG SQ12SK3Q и прицеп-роспуск в количестве 1 ед.</t>
  </si>
  <si>
    <t>Общество с ограниченной ответственностью «Электротеплосеть»</t>
  </si>
  <si>
    <t>финансовая аренда (лизинг) транспортных средств - Камаз 43118-3027-50 XCMG SQ12SK3Q с полуприцепом НЕФАЗ 9334-011221150-10 в количестве 1 ед.</t>
  </si>
  <si>
    <t>2020-2023</t>
  </si>
  <si>
    <t>от «__» _____ 20___ г. №___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</si>
</sst>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43" formatCode="_-* #,##0.00\ _₽_-;\-* #,##0.00\ _₽_-;_-* &quot;-&quot;??\ _₽_-;_-@_-"/>
    <numFmt numFmtId="164" formatCode="_-* #,##0.00_р_._-;\-* #,##0.00_р_._-;_-* &quot;-&quot;??_р_._-;_-@_-"/>
    <numFmt numFmtId="165" formatCode="\ #,##0.00&quot;   &quot;;\-#,##0.00&quot;   &quot;;&quot; -&quot;00&quot;   &quot;;@\ "/>
    <numFmt numFmtId="166" formatCode="\ #,##0.00&quot;    &quot;;\-#,##0.00&quot;    &quot;;&quot; -&quot;#&quot;    &quot;;@\ "/>
    <numFmt numFmtId="167" formatCode="0\ ;\-0\ "/>
    <numFmt numFmtId="168" formatCode="\ #,##0.00&quot;     &quot;;\-#,##0.00&quot;     &quot;;&quot; -&quot;#&quot;     &quot;;@\ "/>
    <numFmt numFmtId="169" formatCode="0.000"/>
    <numFmt numFmtId="170" formatCode="#,##0.000"/>
    <numFmt numFmtId="171" formatCode="#,##0.00\ [$руб.-419];[Red]\-#,##0.00\ [$руб.-419]"/>
    <numFmt numFmtId="172" formatCode="\ #,##0.00&quot;    &quot;;\-#,##0.00&quot;    &quot;;\-#&quot;    &quot;;@\ "/>
    <numFmt numFmtId="173" formatCode="\ #,##0.00&quot;     &quot;;\-#,##0.00&quot;     &quot;;\-#&quot;     &quot;;@\ "/>
    <numFmt numFmtId="174" formatCode="_-* #,##0.00_р_._-;\-* #,##0.00_р_._-;_-* \-??_р_._-;_-@_-"/>
    <numFmt numFmtId="175" formatCode="#,##0.00&quot;    &quot;;#,##0.00&quot;    &quot;;\-#&quot;    &quot;;@\ "/>
    <numFmt numFmtId="176" formatCode="#,##0\ ;\-#,##0\ "/>
    <numFmt numFmtId="177" formatCode="#,##0_ ;\-#,##0\ "/>
    <numFmt numFmtId="178" formatCode="_-* #,##0.00\ _р_._-;\-* #,##0.00\ _р_._-;_-* \-??\ _р_._-;_-@_-"/>
    <numFmt numFmtId="179" formatCode="#,##0.00&quot;     &quot;;#,##0.00&quot;     &quot;;\-#&quot;     &quot;;@\ "/>
    <numFmt numFmtId="180" formatCode="_-* #,##0.00\ _р_._-;\-* #,##0.00\ _р_._-;_-* &quot;-&quot;??\ _р_._-;_-@_-"/>
  </numFmts>
  <fonts count="92">
    <font>
      <sz val="11"/>
      <color indexed="8"/>
      <name val="Arial"/>
      <family val="2"/>
      <charset val="204"/>
    </font>
    <font>
      <sz val="11"/>
      <color indexed="8"/>
      <name val="Calibri"/>
      <family val="2"/>
      <charset val="204"/>
    </font>
    <font>
      <sz val="11"/>
      <color indexed="9"/>
      <name val="Calibri"/>
      <family val="2"/>
      <charset val="204"/>
    </font>
    <font>
      <sz val="10"/>
      <color indexed="8"/>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1"/>
      <charset val="204"/>
    </font>
    <font>
      <sz val="11"/>
      <color indexed="60"/>
      <name val="Calibri"/>
      <family val="2"/>
      <charset val="204"/>
    </font>
    <font>
      <sz val="12"/>
      <color indexed="8"/>
      <name val="Times New Roman"/>
      <family val="1"/>
      <charset val="204"/>
    </font>
    <font>
      <sz val="10"/>
      <color indexed="8"/>
      <name val="Arial Cyr"/>
      <family val="2"/>
      <charset val="204"/>
    </font>
    <font>
      <sz val="11"/>
      <color indexed="8"/>
      <name val="SimSun"/>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2"/>
      <color indexed="8"/>
      <name val="Arial"/>
      <family val="2"/>
      <charset val="204"/>
    </font>
    <font>
      <sz val="14"/>
      <color indexed="8"/>
      <name val="Times New Roman"/>
      <family val="1"/>
      <charset val="204"/>
    </font>
    <font>
      <b/>
      <sz val="12"/>
      <color indexed="8"/>
      <name val="Arial"/>
      <family val="2"/>
      <charset val="204"/>
    </font>
    <font>
      <b/>
      <sz val="12"/>
      <color indexed="8"/>
      <name val="Times New Roman"/>
      <family val="1"/>
      <charset val="204"/>
    </font>
    <font>
      <b/>
      <u/>
      <sz val="12"/>
      <color indexed="8"/>
      <name val="Times New Roman"/>
      <family val="1"/>
      <charset val="204"/>
    </font>
    <font>
      <b/>
      <sz val="14"/>
      <color indexed="8"/>
      <name val="Times New Roman"/>
      <family val="1"/>
      <charset val="204"/>
    </font>
    <font>
      <b/>
      <u/>
      <sz val="14"/>
      <color indexed="8"/>
      <name val="Times New Roman"/>
      <family val="1"/>
      <charset val="204"/>
    </font>
    <font>
      <b/>
      <u/>
      <sz val="9"/>
      <color indexed="8"/>
      <name val="Times New Roman"/>
      <family val="1"/>
      <charset val="204"/>
    </font>
    <font>
      <b/>
      <u/>
      <sz val="15"/>
      <name val="Times New Roman"/>
      <family val="1"/>
      <charset val="204"/>
    </font>
    <font>
      <sz val="9"/>
      <color indexed="8"/>
      <name val="Times New Roman"/>
      <family val="1"/>
      <charset val="204"/>
    </font>
    <font>
      <sz val="11"/>
      <color indexed="8"/>
      <name val="Times New Roman"/>
      <family val="1"/>
      <charset val="204"/>
    </font>
    <font>
      <sz val="12"/>
      <name val="Times New Roman"/>
      <family val="1"/>
      <charset val="204"/>
    </font>
    <font>
      <b/>
      <sz val="11"/>
      <color indexed="8"/>
      <name val="Times New Roman"/>
      <family val="1"/>
      <charset val="204"/>
    </font>
    <font>
      <sz val="10"/>
      <color indexed="8"/>
      <name val="Times New Roman"/>
      <family val="1"/>
      <charset val="204"/>
    </font>
    <font>
      <b/>
      <vertAlign val="superscript"/>
      <sz val="11"/>
      <color indexed="8"/>
      <name val="Calibri"/>
      <family val="2"/>
      <charset val="204"/>
    </font>
    <font>
      <b/>
      <sz val="11"/>
      <color indexed="8"/>
      <name val="Symbol"/>
      <family val="1"/>
      <charset val="2"/>
    </font>
    <font>
      <b/>
      <sz val="9"/>
      <color indexed="8"/>
      <name val="Times New Roman"/>
      <family val="1"/>
      <charset val="204"/>
    </font>
    <font>
      <sz val="8"/>
      <color indexed="8"/>
      <name val="Times New Roman"/>
      <family val="1"/>
      <charset val="204"/>
    </font>
    <font>
      <sz val="7"/>
      <color indexed="8"/>
      <name val="Times New Roman"/>
      <family val="1"/>
      <charset val="204"/>
    </font>
    <font>
      <b/>
      <sz val="7"/>
      <color indexed="8"/>
      <name val="Times New Roman"/>
      <family val="1"/>
      <charset val="204"/>
    </font>
    <font>
      <i/>
      <sz val="12"/>
      <color indexed="8"/>
      <name val="Times New Roman"/>
      <family val="1"/>
      <charset val="204"/>
    </font>
    <font>
      <vertAlign val="superscript"/>
      <sz val="12"/>
      <color indexed="8"/>
      <name val="Times New Roman"/>
      <family val="1"/>
      <charset val="204"/>
    </font>
    <font>
      <b/>
      <sz val="8"/>
      <color indexed="8"/>
      <name val="Times New Roman"/>
      <family val="1"/>
      <charset val="204"/>
    </font>
    <font>
      <u/>
      <sz val="12"/>
      <color indexed="8"/>
      <name val="Times New Roman"/>
      <family val="1"/>
      <charset val="204"/>
    </font>
    <font>
      <sz val="11"/>
      <color indexed="8"/>
      <name val="Arial"/>
      <family val="2"/>
      <charset val="204"/>
    </font>
    <font>
      <sz val="11"/>
      <color indexed="8"/>
      <name val="Arial"/>
      <family val="2"/>
      <charset val="204"/>
    </font>
    <font>
      <b/>
      <i/>
      <u/>
      <sz val="11"/>
      <color indexed="8"/>
      <name val="Arial"/>
      <family val="2"/>
      <charset val="204"/>
    </font>
    <font>
      <b/>
      <i/>
      <sz val="16"/>
      <color indexed="8"/>
      <name val="Arial"/>
      <family val="2"/>
      <charset val="204"/>
    </font>
    <font>
      <sz val="11"/>
      <color indexed="8"/>
      <name val="Calibri"/>
      <family val="2"/>
      <charset val="204"/>
    </font>
    <font>
      <sz val="11"/>
      <color indexed="9"/>
      <name val="Calibri"/>
      <family val="2"/>
      <charset val="204"/>
    </font>
    <font>
      <sz val="10"/>
      <color indexed="8"/>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sz val="11"/>
      <color indexed="60"/>
      <name val="Calibri"/>
      <family val="2"/>
      <charset val="204"/>
    </font>
    <font>
      <sz val="10"/>
      <color indexed="8"/>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charset val="204"/>
    </font>
    <font>
      <b/>
      <sz val="24"/>
      <color indexed="8"/>
      <name val="Arial"/>
      <family val="2"/>
      <charset val="204"/>
    </font>
    <font>
      <sz val="18"/>
      <color indexed="8"/>
      <name val="Arial"/>
      <family val="2"/>
      <charset val="204"/>
    </font>
    <font>
      <sz val="10"/>
      <color indexed="63"/>
      <name val="Arial"/>
      <family val="2"/>
      <charset val="204"/>
    </font>
    <font>
      <i/>
      <sz val="10"/>
      <color indexed="23"/>
      <name val="Arial"/>
      <family val="2"/>
      <charset val="204"/>
    </font>
    <font>
      <sz val="10"/>
      <color indexed="58"/>
      <name val="Arial"/>
      <family val="2"/>
      <charset val="204"/>
    </font>
    <font>
      <sz val="10"/>
      <color indexed="19"/>
      <name val="Arial"/>
      <family val="2"/>
      <charset val="204"/>
    </font>
    <font>
      <sz val="10"/>
      <color indexed="16"/>
      <name val="Arial"/>
      <family val="2"/>
      <charset val="204"/>
    </font>
    <font>
      <b/>
      <sz val="10"/>
      <color indexed="9"/>
      <name val="Arial"/>
      <family val="2"/>
      <charset val="204"/>
    </font>
    <font>
      <b/>
      <sz val="10"/>
      <color indexed="8"/>
      <name val="Arial"/>
      <family val="2"/>
      <charset val="204"/>
    </font>
    <font>
      <sz val="10"/>
      <color indexed="9"/>
      <name val="Arial"/>
      <family val="2"/>
      <charset val="204"/>
    </font>
    <font>
      <b/>
      <sz val="18"/>
      <color indexed="56"/>
      <name val="Cambria"/>
      <family val="2"/>
      <charset val="204"/>
    </font>
    <font>
      <sz val="10"/>
      <name val="Arial Cyr"/>
      <family val="2"/>
      <charset val="204"/>
    </font>
    <font>
      <sz val="10"/>
      <name val="Arial Cyr"/>
      <charset val="204"/>
    </font>
    <font>
      <sz val="11"/>
      <color indexed="8"/>
      <name val="SimSun"/>
      <family val="2"/>
      <charset val="204"/>
    </font>
    <font>
      <sz val="10"/>
      <name val="Mangal"/>
      <family val="2"/>
      <charset val="204"/>
    </font>
    <font>
      <sz val="10"/>
      <name val="Arial"/>
      <family val="2"/>
    </font>
    <font>
      <sz val="10"/>
      <name val="Helv"/>
    </font>
    <font>
      <sz val="11"/>
      <color indexed="8"/>
      <name val="Calibri"/>
      <family val="2"/>
      <charset val="204"/>
    </font>
    <font>
      <sz val="11"/>
      <color theme="1"/>
      <name val="Calibri"/>
      <family val="2"/>
      <charset val="204"/>
      <scheme val="minor"/>
    </font>
    <font>
      <sz val="11"/>
      <color rgb="FF000000"/>
      <name val="Calibri"/>
      <family val="2"/>
      <charset val="1"/>
    </font>
    <font>
      <sz val="11"/>
      <color rgb="FF000000"/>
      <name val="SimSun"/>
      <family val="2"/>
      <charset val="204"/>
    </font>
    <font>
      <sz val="11"/>
      <color theme="1"/>
      <name val="Calibri"/>
      <family val="2"/>
      <scheme val="minor"/>
    </font>
    <font>
      <b/>
      <sz val="11"/>
      <name val="Times New Roman"/>
      <family val="1"/>
      <charset val="204"/>
    </font>
  </fonts>
  <fills count="65">
    <fill>
      <patternFill patternType="none"/>
    </fill>
    <fill>
      <patternFill patternType="gray125"/>
    </fill>
    <fill>
      <patternFill patternType="solid">
        <fgColor indexed="31"/>
        <bgColor indexed="24"/>
      </patternFill>
    </fill>
    <fill>
      <patternFill patternType="solid">
        <fgColor indexed="31"/>
        <bgColor indexed="22"/>
      </patternFill>
    </fill>
    <fill>
      <patternFill patternType="solid">
        <fgColor indexed="31"/>
      </patternFill>
    </fill>
    <fill>
      <patternFill patternType="solid">
        <fgColor indexed="31"/>
        <bgColor indexed="4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45"/>
      </patternFill>
    </fill>
    <fill>
      <patternFill patternType="solid">
        <fgColor indexed="46"/>
        <bgColor indexed="24"/>
      </patternFill>
    </fill>
    <fill>
      <patternFill patternType="solid">
        <fgColor indexed="46"/>
      </patternFill>
    </fill>
    <fill>
      <patternFill patternType="solid">
        <fgColor indexed="27"/>
      </patternFill>
    </fill>
    <fill>
      <patternFill patternType="solid">
        <fgColor indexed="27"/>
        <bgColor indexed="42"/>
      </patternFill>
    </fill>
    <fill>
      <patternFill patternType="solid">
        <fgColor indexed="27"/>
        <bgColor indexed="41"/>
      </patternFill>
    </fill>
    <fill>
      <patternFill patternType="solid">
        <fgColor indexed="47"/>
      </patternFill>
    </fill>
    <fill>
      <patternFill patternType="solid">
        <fgColor indexed="47"/>
        <bgColor indexed="24"/>
      </patternFill>
    </fill>
    <fill>
      <patternFill patternType="solid">
        <fgColor indexed="47"/>
        <bgColor indexed="22"/>
      </patternFill>
    </fill>
    <fill>
      <patternFill patternType="solid">
        <fgColor indexed="44"/>
        <bgColor indexed="31"/>
      </patternFill>
    </fill>
    <fill>
      <patternFill patternType="solid">
        <fgColor indexed="44"/>
      </patternFill>
    </fill>
    <fill>
      <patternFill patternType="solid">
        <fgColor indexed="44"/>
        <bgColor indexed="24"/>
      </patternFill>
    </fill>
    <fill>
      <patternFill patternType="solid">
        <fgColor indexed="29"/>
      </patternFill>
    </fill>
    <fill>
      <patternFill patternType="solid">
        <fgColor indexed="29"/>
        <bgColor indexed="45"/>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49"/>
      </patternFill>
    </fill>
    <fill>
      <patternFill patternType="solid">
        <fgColor indexed="30"/>
        <bgColor indexed="21"/>
      </patternFill>
    </fill>
    <fill>
      <patternFill patternType="solid">
        <fgColor indexed="30"/>
      </patternFill>
    </fill>
    <fill>
      <patternFill patternType="solid">
        <fgColor indexed="22"/>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52"/>
        <bgColor indexed="51"/>
      </patternFill>
    </fill>
    <fill>
      <patternFill patternType="solid">
        <fgColor indexed="52"/>
      </patternFill>
    </fill>
    <fill>
      <patternFill patternType="solid">
        <fgColor indexed="8"/>
        <bgColor indexed="18"/>
      </patternFill>
    </fill>
    <fill>
      <patternFill patternType="solid">
        <fgColor indexed="23"/>
        <bgColor indexed="55"/>
      </patternFill>
    </fill>
    <fill>
      <patternFill patternType="solid">
        <fgColor indexed="41"/>
        <bgColor indexed="31"/>
      </patternFill>
    </fill>
    <fill>
      <patternFill patternType="solid">
        <fgColor indexed="24"/>
        <bgColor indexed="47"/>
      </patternFill>
    </fill>
    <fill>
      <patternFill patternType="solid">
        <fgColor indexed="16"/>
        <bgColor indexed="10"/>
      </patternFill>
    </fill>
    <fill>
      <patternFill patternType="solid">
        <fgColor indexed="26"/>
        <bgColor indexed="9"/>
      </patternFill>
    </fill>
    <fill>
      <patternFill patternType="solid">
        <fgColor indexed="62"/>
        <bgColor indexed="56"/>
      </patternFill>
    </fill>
    <fill>
      <patternFill patternType="solid">
        <fgColor indexed="62"/>
      </patternFill>
    </fill>
    <fill>
      <patternFill patternType="solid">
        <fgColor indexed="10"/>
      </patternFill>
    </fill>
    <fill>
      <patternFill patternType="solid">
        <fgColor indexed="10"/>
        <bgColor indexed="60"/>
      </patternFill>
    </fill>
    <fill>
      <patternFill patternType="solid">
        <fgColor indexed="10"/>
        <bgColor indexed="16"/>
      </patternFill>
    </fill>
    <fill>
      <patternFill patternType="solid">
        <fgColor indexed="10"/>
        <bgColor indexed="25"/>
      </patternFill>
    </fill>
    <fill>
      <patternFill patternType="solid">
        <fgColor indexed="57"/>
      </patternFill>
    </fill>
    <fill>
      <patternFill patternType="solid">
        <fgColor indexed="57"/>
        <bgColor indexed="21"/>
      </patternFill>
    </fill>
    <fill>
      <patternFill patternType="solid">
        <fgColor indexed="53"/>
      </patternFill>
    </fill>
    <fill>
      <patternFill patternType="solid">
        <fgColor indexed="53"/>
        <bgColor indexed="52"/>
      </patternFill>
    </fill>
    <fill>
      <patternFill patternType="solid">
        <fgColor indexed="22"/>
        <bgColor indexed="31"/>
      </patternFill>
    </fill>
    <fill>
      <patternFill patternType="solid">
        <fgColor indexed="55"/>
      </patternFill>
    </fill>
    <fill>
      <patternFill patternType="solid">
        <fgColor indexed="55"/>
        <bgColor indexed="54"/>
      </patternFill>
    </fill>
    <fill>
      <patternFill patternType="solid">
        <fgColor indexed="55"/>
        <bgColor indexed="23"/>
      </patternFill>
    </fill>
    <fill>
      <patternFill patternType="solid">
        <fgColor indexed="43"/>
      </patternFill>
    </fill>
    <fill>
      <patternFill patternType="solid">
        <fgColor indexed="43"/>
        <bgColor indexed="26"/>
      </patternFill>
    </fill>
    <fill>
      <patternFill patternType="solid">
        <fgColor indexed="26"/>
      </patternFill>
    </fill>
    <fill>
      <patternFill patternType="solid">
        <fgColor indexed="26"/>
        <bgColor indexed="41"/>
      </patternFill>
    </fill>
    <fill>
      <patternFill patternType="solid">
        <fgColor indexed="34"/>
        <bgColor indexed="43"/>
      </patternFill>
    </fill>
    <fill>
      <patternFill patternType="solid">
        <fgColor indexed="9"/>
        <bgColor indexed="26"/>
      </patternFill>
    </fill>
    <fill>
      <patternFill patternType="solid">
        <fgColor indexed="13"/>
        <bgColor indexed="34"/>
      </patternFill>
    </fill>
    <fill>
      <patternFill patternType="solid">
        <fgColor theme="0"/>
        <bgColor indexed="26"/>
      </patternFill>
    </fill>
  </fills>
  <borders count="33">
    <border>
      <left/>
      <right/>
      <top/>
      <bottom/>
      <diagonal/>
    </border>
    <border>
      <left style="thin">
        <color indexed="23"/>
      </left>
      <right style="thin">
        <color indexed="23"/>
      </right>
      <top style="thin">
        <color indexed="23"/>
      </top>
      <bottom style="thin">
        <color indexed="23"/>
      </bottom>
      <diagonal/>
    </border>
    <border>
      <left style="hair">
        <color indexed="23"/>
      </left>
      <right style="hair">
        <color indexed="23"/>
      </right>
      <top style="hair">
        <color indexed="23"/>
      </top>
      <bottom style="hair">
        <color indexed="23"/>
      </bottom>
      <diagonal/>
    </border>
    <border>
      <left style="thin">
        <color indexed="63"/>
      </left>
      <right style="thin">
        <color indexed="63"/>
      </right>
      <top style="thin">
        <color indexed="63"/>
      </top>
      <bottom style="thin">
        <color indexed="63"/>
      </bottom>
      <diagonal/>
    </border>
    <border>
      <left style="hair">
        <color indexed="63"/>
      </left>
      <right style="hair">
        <color indexed="63"/>
      </right>
      <top style="hair">
        <color indexed="63"/>
      </top>
      <bottom style="hair">
        <color indexed="63"/>
      </bottom>
      <diagonal/>
    </border>
    <border>
      <left/>
      <right/>
      <top/>
      <bottom style="hair">
        <color indexed="62"/>
      </bottom>
      <diagonal/>
    </border>
    <border>
      <left/>
      <right/>
      <top/>
      <bottom style="medium">
        <color indexed="62"/>
      </bottom>
      <diagonal/>
    </border>
    <border>
      <left/>
      <right/>
      <top/>
      <bottom style="thick">
        <color indexed="62"/>
      </bottom>
      <diagonal/>
    </border>
    <border>
      <left/>
      <right/>
      <top/>
      <bottom style="thick">
        <color indexed="22"/>
      </bottom>
      <diagonal/>
    </border>
    <border>
      <left/>
      <right/>
      <top/>
      <bottom style="hair">
        <color indexed="22"/>
      </bottom>
      <diagonal/>
    </border>
    <border>
      <left/>
      <right/>
      <top/>
      <bottom style="medium">
        <color indexed="22"/>
      </bottom>
      <diagonal/>
    </border>
    <border>
      <left/>
      <right/>
      <top/>
      <bottom style="hair">
        <color indexed="30"/>
      </bottom>
      <diagonal/>
    </border>
    <border>
      <left/>
      <right/>
      <top/>
      <bottom style="medium">
        <color indexed="30"/>
      </bottom>
      <diagonal/>
    </border>
    <border>
      <left/>
      <right/>
      <top style="hair">
        <color indexed="62"/>
      </top>
      <bottom style="hair">
        <color indexed="62"/>
      </bottom>
      <diagonal/>
    </border>
    <border>
      <left/>
      <right/>
      <top style="thin">
        <color indexed="62"/>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hair">
        <color indexed="22"/>
      </left>
      <right style="hair">
        <color indexed="22"/>
      </right>
      <top style="hair">
        <color indexed="22"/>
      </top>
      <bottom style="hair">
        <color indexed="22"/>
      </bottom>
      <diagonal/>
    </border>
    <border>
      <left/>
      <right/>
      <top/>
      <bottom style="double">
        <color indexed="52"/>
      </bottom>
      <diagonal/>
    </border>
    <border>
      <left/>
      <right/>
      <top/>
      <bottom style="hair">
        <color indexed="52"/>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hair">
        <color indexed="8"/>
      </left>
      <right style="hair">
        <color indexed="8"/>
      </right>
      <top/>
      <bottom style="hair">
        <color indexed="8"/>
      </bottom>
      <diagonal/>
    </border>
    <border>
      <left/>
      <right style="hair">
        <color indexed="8"/>
      </right>
      <top style="hair">
        <color indexed="8"/>
      </top>
      <bottom style="hair">
        <color indexed="8"/>
      </bottom>
      <diagonal/>
    </border>
    <border>
      <left style="hair">
        <color indexed="8"/>
      </left>
      <right style="hair">
        <color indexed="8"/>
      </right>
      <top style="hair">
        <color indexed="8"/>
      </top>
      <bottom/>
      <diagonal/>
    </border>
    <border>
      <left/>
      <right/>
      <top/>
      <bottom style="hair">
        <color indexed="8"/>
      </bottom>
      <diagonal/>
    </border>
    <border>
      <left/>
      <right style="hair">
        <color indexed="8"/>
      </right>
      <top/>
      <bottom style="hair">
        <color indexed="8"/>
      </bottom>
      <diagonal/>
    </border>
    <border>
      <left/>
      <right style="hair">
        <color indexed="8"/>
      </right>
      <top style="hair">
        <color indexed="8"/>
      </top>
      <bottom/>
      <diagonal/>
    </border>
    <border>
      <left style="hair">
        <color indexed="8"/>
      </left>
      <right style="hair">
        <color indexed="8"/>
      </right>
      <top/>
      <bottom/>
      <diagonal/>
    </border>
    <border>
      <left style="hair">
        <color indexed="8"/>
      </left>
      <right/>
      <top style="hair">
        <color indexed="8"/>
      </top>
      <bottom/>
      <diagonal/>
    </border>
    <border>
      <left style="hair">
        <color indexed="8"/>
      </left>
      <right/>
      <top/>
      <bottom style="hair">
        <color indexed="8"/>
      </bottom>
      <diagonal/>
    </border>
    <border>
      <left style="thin">
        <color indexed="8"/>
      </left>
      <right style="thin">
        <color indexed="8"/>
      </right>
      <top style="thin">
        <color indexed="8"/>
      </top>
      <bottom style="thin">
        <color indexed="8"/>
      </bottom>
      <diagonal/>
    </border>
  </borders>
  <cellStyleXfs count="2948">
    <xf numFmtId="0" fontId="0" fillId="0" borderId="0"/>
    <xf numFmtId="0" fontId="1" fillId="2" borderId="0" applyBorder="0" applyProtection="0"/>
    <xf numFmtId="0" fontId="50" fillId="3" borderId="0" applyBorder="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4" borderId="0" applyNumberFormat="0" applyBorder="0" applyAlignment="0" applyProtection="0"/>
    <xf numFmtId="0" fontId="1" fillId="6" borderId="0" applyBorder="0" applyProtection="0"/>
    <xf numFmtId="0" fontId="50" fillId="6" borderId="0" applyBorder="0" applyProtection="0"/>
    <xf numFmtId="0" fontId="1" fillId="7" borderId="0" applyNumberFormat="0" applyBorder="0" applyAlignment="0" applyProtection="0"/>
    <xf numFmtId="0" fontId="1" fillId="6" borderId="0" applyNumberFormat="0" applyBorder="0" applyAlignment="0" applyProtection="0"/>
    <xf numFmtId="0" fontId="1" fillId="6" borderId="0" applyNumberFormat="0" applyBorder="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Border="0" applyProtection="0"/>
    <xf numFmtId="0" fontId="50" fillId="8" borderId="0" applyBorder="0" applyProtection="0"/>
    <xf numFmtId="0" fontId="1" fillId="9" borderId="0" applyNumberFormat="0" applyBorder="0" applyAlignment="0" applyProtection="0"/>
    <xf numFmtId="0" fontId="1" fillId="8" borderId="0" applyNumberFormat="0" applyBorder="0" applyAlignment="0" applyProtection="0"/>
    <xf numFmtId="0" fontId="1" fillId="8" borderId="0" applyNumberFormat="0" applyBorder="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Border="0" applyProtection="0"/>
    <xf numFmtId="0" fontId="50" fillId="11" borderId="0" applyBorder="0" applyProtection="0"/>
    <xf numFmtId="0" fontId="1" fillId="12" borderId="0" applyNumberFormat="0" applyBorder="0" applyAlignment="0" applyProtection="0"/>
    <xf numFmtId="0" fontId="1" fillId="10" borderId="0" applyNumberFormat="0" applyBorder="0" applyAlignment="0" applyProtection="0"/>
    <xf numFmtId="0" fontId="1" fillId="10" borderId="0" applyNumberFormat="0" applyBorder="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Border="0" applyProtection="0"/>
    <xf numFmtId="0" fontId="50" fillId="14" borderId="0" applyBorder="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Protection="0"/>
    <xf numFmtId="0" fontId="1" fillId="15"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3" borderId="0" applyNumberFormat="0" applyBorder="0" applyAlignment="0" applyProtection="0"/>
    <xf numFmtId="0" fontId="1" fillId="17" borderId="0" applyBorder="0" applyProtection="0"/>
    <xf numFmtId="0" fontId="50" fillId="18" borderId="0" applyBorder="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Protection="0"/>
    <xf numFmtId="0" fontId="1" fillId="18"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6" borderId="0" applyNumberFormat="0" applyBorder="0" applyAlignment="0" applyProtection="0"/>
    <xf numFmtId="0" fontId="1" fillId="19" borderId="0" applyBorder="0" applyProtection="0"/>
    <xf numFmtId="0" fontId="50" fillId="19" borderId="0" applyBorder="0" applyProtection="0"/>
    <xf numFmtId="0" fontId="1" fillId="20" borderId="0" applyNumberFormat="0" applyBorder="0" applyAlignment="0" applyProtection="0"/>
    <xf numFmtId="0" fontId="1" fillId="19" borderId="0" applyNumberFormat="0" applyBorder="0" applyAlignment="0" applyProtection="0"/>
    <xf numFmtId="0" fontId="1" fillId="19" borderId="0" applyNumberFormat="0" applyBorder="0" applyProtection="0"/>
    <xf numFmtId="0" fontId="1" fillId="21"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Border="0" applyProtection="0"/>
    <xf numFmtId="0" fontId="50" fillId="23" borderId="0" applyBorder="0" applyProtection="0"/>
    <xf numFmtId="0" fontId="1" fillId="22" borderId="0" applyNumberFormat="0" applyBorder="0" applyAlignment="0" applyProtection="0"/>
    <xf numFmtId="0" fontId="1" fillId="23" borderId="0" applyNumberFormat="0" applyBorder="0" applyAlignment="0" applyProtection="0"/>
    <xf numFmtId="0" fontId="1" fillId="23" borderId="0" applyNumberFormat="0" applyBorder="0" applyProtection="0"/>
    <xf numFmtId="0" fontId="1" fillId="23" borderId="0" applyNumberFormat="0" applyBorder="0" applyAlignment="0" applyProtection="0"/>
    <xf numFmtId="0" fontId="1" fillId="23" borderId="0" applyNumberFormat="0" applyBorder="0" applyAlignment="0" applyProtection="0"/>
    <xf numFmtId="0" fontId="1" fillId="22" borderId="0" applyNumberFormat="0" applyBorder="0" applyAlignment="0" applyProtection="0"/>
    <xf numFmtId="0" fontId="1" fillId="24" borderId="0" applyBorder="0" applyProtection="0"/>
    <xf numFmtId="0" fontId="50" fillId="24" borderId="0" applyBorder="0" applyProtection="0"/>
    <xf numFmtId="0" fontId="1" fillId="25" borderId="0" applyNumberFormat="0" applyBorder="0" applyAlignment="0" applyProtection="0"/>
    <xf numFmtId="0" fontId="1" fillId="24" borderId="0" applyNumberFormat="0" applyBorder="0" applyAlignment="0" applyProtection="0"/>
    <xf numFmtId="0" fontId="1" fillId="24" borderId="0" applyNumberFormat="0" applyBorder="0" applyProtection="0"/>
    <xf numFmtId="0" fontId="1" fillId="24"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10" borderId="0" applyBorder="0" applyProtection="0"/>
    <xf numFmtId="0" fontId="50" fillId="11" borderId="0" applyBorder="0" applyProtection="0"/>
    <xf numFmtId="0" fontId="1" fillId="12" borderId="0" applyNumberFormat="0" applyBorder="0" applyAlignment="0" applyProtection="0"/>
    <xf numFmtId="0" fontId="1" fillId="10" borderId="0" applyNumberFormat="0" applyBorder="0" applyAlignment="0" applyProtection="0"/>
    <xf numFmtId="0" fontId="1" fillId="10" borderId="0" applyNumberFormat="0" applyBorder="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9" borderId="0" applyBorder="0" applyProtection="0"/>
    <xf numFmtId="0" fontId="50" fillId="19" borderId="0" applyBorder="0" applyProtection="0"/>
    <xf numFmtId="0" fontId="1" fillId="20" borderId="0" applyNumberFormat="0" applyBorder="0" applyAlignment="0" applyProtection="0"/>
    <xf numFmtId="0" fontId="1" fillId="19" borderId="0" applyNumberFormat="0" applyBorder="0" applyAlignment="0" applyProtection="0"/>
    <xf numFmtId="0" fontId="1" fillId="19" borderId="0" applyNumberFormat="0" applyBorder="0" applyProtection="0"/>
    <xf numFmtId="0" fontId="1" fillId="21"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6" borderId="0" applyBorder="0" applyProtection="0"/>
    <xf numFmtId="0" fontId="50" fillId="26" borderId="0" applyBorder="0" applyProtection="0"/>
    <xf numFmtId="0" fontId="1" fillId="27" borderId="0" applyNumberFormat="0" applyBorder="0" applyAlignment="0" applyProtection="0"/>
    <xf numFmtId="0" fontId="1" fillId="26" borderId="0" applyNumberFormat="0" applyBorder="0" applyAlignment="0" applyProtection="0"/>
    <xf numFmtId="0" fontId="1" fillId="26" borderId="0" applyNumberFormat="0" applyBorder="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 fillId="29" borderId="0" applyBorder="0" applyProtection="0"/>
    <xf numFmtId="0" fontId="51" fillId="29" borderId="0" applyBorder="0" applyProtection="0"/>
    <xf numFmtId="0" fontId="2" fillId="30" borderId="0" applyNumberFormat="0" applyBorder="0" applyAlignment="0" applyProtection="0"/>
    <xf numFmtId="0" fontId="2" fillId="29" borderId="0" applyNumberFormat="0" applyBorder="0" applyAlignment="0" applyProtection="0"/>
    <xf numFmtId="0" fontId="2" fillId="29" borderId="0" applyNumberFormat="0" applyBorder="0" applyProtection="0"/>
    <xf numFmtId="0" fontId="2" fillId="29"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23" borderId="0" applyBorder="0" applyProtection="0"/>
    <xf numFmtId="0" fontId="51" fillId="23" borderId="0" applyBorder="0" applyProtection="0"/>
    <xf numFmtId="0" fontId="2" fillId="22" borderId="0" applyNumberFormat="0" applyBorder="0" applyAlignment="0" applyProtection="0"/>
    <xf numFmtId="0" fontId="2" fillId="23" borderId="0" applyNumberFormat="0" applyBorder="0" applyAlignment="0" applyProtection="0"/>
    <xf numFmtId="0" fontId="2" fillId="23" borderId="0" applyNumberFormat="0" applyBorder="0" applyProtection="0"/>
    <xf numFmtId="0" fontId="2" fillId="23" borderId="0" applyNumberFormat="0" applyBorder="0" applyAlignment="0" applyProtection="0"/>
    <xf numFmtId="0" fontId="2" fillId="23" borderId="0" applyNumberFormat="0" applyBorder="0" applyAlignment="0" applyProtection="0"/>
    <xf numFmtId="0" fontId="2" fillId="22" borderId="0" applyNumberFormat="0" applyBorder="0" applyAlignment="0" applyProtection="0"/>
    <xf numFmtId="0" fontId="2" fillId="24" borderId="0" applyBorder="0" applyProtection="0"/>
    <xf numFmtId="0" fontId="51" fillId="24" borderId="0" applyBorder="0" applyProtection="0"/>
    <xf numFmtId="0" fontId="2" fillId="25" borderId="0" applyNumberFormat="0" applyBorder="0" applyAlignment="0" applyProtection="0"/>
    <xf numFmtId="0" fontId="2" fillId="24" borderId="0" applyNumberFormat="0" applyBorder="0" applyAlignment="0" applyProtection="0"/>
    <xf numFmtId="0" fontId="2" fillId="24" borderId="0" applyNumberFormat="0" applyBorder="0" applyProtection="0"/>
    <xf numFmtId="0" fontId="2" fillId="24"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32" borderId="0" applyBorder="0" applyProtection="0"/>
    <xf numFmtId="0" fontId="51" fillId="32" borderId="0" applyBorder="0" applyProtection="0"/>
    <xf numFmtId="0" fontId="2" fillId="33" borderId="0" applyNumberFormat="0" applyBorder="0" applyAlignment="0" applyProtection="0"/>
    <xf numFmtId="0" fontId="2" fillId="32" borderId="0" applyNumberFormat="0" applyBorder="0" applyAlignment="0" applyProtection="0"/>
    <xf numFmtId="0" fontId="2" fillId="32" borderId="0" applyNumberFormat="0" applyBorder="0" applyProtection="0"/>
    <xf numFmtId="0" fontId="2" fillId="32"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34" borderId="0" applyBorder="0" applyProtection="0"/>
    <xf numFmtId="0" fontId="51" fillId="34" borderId="0" applyBorder="0" applyProtection="0"/>
    <xf numFmtId="0" fontId="2" fillId="28" borderId="0" applyNumberFormat="0" applyBorder="0" applyAlignment="0" applyProtection="0"/>
    <xf numFmtId="0" fontId="2" fillId="34" borderId="0" applyNumberFormat="0" applyBorder="0" applyAlignment="0" applyProtection="0"/>
    <xf numFmtId="0" fontId="2" fillId="34" borderId="0" applyNumberFormat="0" applyBorder="0" applyProtection="0"/>
    <xf numFmtId="0" fontId="2" fillId="34" borderId="0" applyNumberFormat="0" applyBorder="0" applyAlignment="0" applyProtection="0"/>
    <xf numFmtId="0" fontId="2" fillId="34" borderId="0" applyNumberFormat="0" applyBorder="0" applyAlignment="0" applyProtection="0"/>
    <xf numFmtId="0" fontId="2" fillId="28" borderId="0" applyNumberFormat="0" applyBorder="0" applyAlignment="0" applyProtection="0"/>
    <xf numFmtId="0" fontId="2" fillId="35" borderId="0" applyBorder="0" applyProtection="0"/>
    <xf numFmtId="0" fontId="51" fillId="35" borderId="0" applyBorder="0" applyProtection="0"/>
    <xf numFmtId="0" fontId="2" fillId="36" borderId="0" applyNumberFormat="0" applyBorder="0" applyAlignment="0" applyProtection="0"/>
    <xf numFmtId="0" fontId="2" fillId="35" borderId="0" applyNumberFormat="0" applyBorder="0" applyAlignment="0" applyProtection="0"/>
    <xf numFmtId="0" fontId="2" fillId="35" borderId="0" applyNumberFormat="0" applyBorder="0" applyProtection="0"/>
    <xf numFmtId="0" fontId="2" fillId="35"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77" fillId="0" borderId="0" applyNumberFormat="0" applyFill="0" applyBorder="0" applyAlignment="0" applyProtection="0"/>
    <xf numFmtId="0" fontId="78" fillId="37" borderId="0" applyNumberFormat="0" applyBorder="0" applyAlignment="0" applyProtection="0"/>
    <xf numFmtId="0" fontId="78" fillId="38" borderId="0" applyNumberFormat="0" applyBorder="0" applyAlignment="0" applyProtection="0"/>
    <xf numFmtId="0" fontId="77" fillId="39" borderId="0" applyNumberFormat="0" applyBorder="0" applyAlignment="0" applyProtection="0"/>
    <xf numFmtId="0" fontId="75" fillId="40" borderId="0" applyNumberFormat="0" applyBorder="0" applyAlignment="0" applyProtection="0"/>
    <xf numFmtId="0" fontId="76" fillId="41" borderId="0" applyNumberFormat="0" applyBorder="0" applyAlignment="0" applyProtection="0"/>
    <xf numFmtId="0" fontId="72" fillId="0" borderId="0" applyNumberFormat="0" applyFill="0" applyBorder="0" applyAlignment="0" applyProtection="0"/>
    <xf numFmtId="0" fontId="73" fillId="8" borderId="0" applyNumberFormat="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22" fillId="0" borderId="0" applyNumberFormat="0" applyFill="0" applyBorder="0" applyAlignment="0" applyProtection="0"/>
    <xf numFmtId="0" fontId="74" fillId="42" borderId="0" applyNumberFormat="0" applyBorder="0" applyAlignment="0" applyProtection="0"/>
    <xf numFmtId="0" fontId="3" fillId="0" borderId="0" applyBorder="0" applyProtection="0"/>
    <xf numFmtId="0" fontId="52" fillId="0" borderId="0" applyBorder="0" applyProtection="0"/>
    <xf numFmtId="0" fontId="84" fillId="0" borderId="0"/>
    <xf numFmtId="0" fontId="68" fillId="0" borderId="0"/>
    <xf numFmtId="0" fontId="68" fillId="0" borderId="0"/>
    <xf numFmtId="0" fontId="68" fillId="0" borderId="0"/>
    <xf numFmtId="0" fontId="68" fillId="0" borderId="0"/>
    <xf numFmtId="0" fontId="71" fillId="42" borderId="1" applyNumberFormat="0" applyAlignment="0" applyProtection="0"/>
    <xf numFmtId="0" fontId="71" fillId="42" borderId="1" applyNumberFormat="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75" fillId="0" borderId="0" applyNumberFormat="0" applyFill="0" applyBorder="0" applyAlignment="0" applyProtection="0"/>
    <xf numFmtId="0" fontId="2" fillId="43" borderId="0" applyBorder="0" applyProtection="0"/>
    <xf numFmtId="0" fontId="51" fillId="43" borderId="0" applyBorder="0" applyProtection="0"/>
    <xf numFmtId="0" fontId="2" fillId="44" borderId="0" applyNumberFormat="0" applyBorder="0" applyAlignment="0" applyProtection="0"/>
    <xf numFmtId="0" fontId="2" fillId="43" borderId="0" applyNumberFormat="0" applyBorder="0" applyAlignment="0" applyProtection="0"/>
    <xf numFmtId="0" fontId="2" fillId="43" borderId="0" applyNumberFormat="0" applyBorder="0" applyProtection="0"/>
    <xf numFmtId="0" fontId="2" fillId="43" borderId="0" applyNumberFormat="0" applyBorder="0" applyAlignment="0" applyProtection="0"/>
    <xf numFmtId="0" fontId="2" fillId="43" borderId="0" applyNumberFormat="0" applyBorder="0" applyAlignment="0" applyProtection="0"/>
    <xf numFmtId="0" fontId="2" fillId="44" borderId="0" applyNumberFormat="0" applyBorder="0" applyAlignment="0" applyProtection="0"/>
    <xf numFmtId="0" fontId="2" fillId="46" borderId="0" applyBorder="0" applyProtection="0"/>
    <xf numFmtId="0" fontId="51" fillId="46" borderId="0" applyBorder="0" applyProtection="0"/>
    <xf numFmtId="0" fontId="2" fillId="45" borderId="0" applyNumberFormat="0" applyBorder="0" applyAlignment="0" applyProtection="0"/>
    <xf numFmtId="0" fontId="2" fillId="47" borderId="0" applyNumberFormat="0" applyBorder="0" applyAlignment="0" applyProtection="0"/>
    <xf numFmtId="0" fontId="2" fillId="47" borderId="0" applyNumberFormat="0" applyBorder="0" applyProtection="0"/>
    <xf numFmtId="0" fontId="2" fillId="48"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5" borderId="0" applyNumberFormat="0" applyBorder="0" applyAlignment="0" applyProtection="0"/>
    <xf numFmtId="0" fontId="2" fillId="50" borderId="0" applyBorder="0" applyProtection="0"/>
    <xf numFmtId="0" fontId="51" fillId="50" borderId="0" applyBorder="0" applyProtection="0"/>
    <xf numFmtId="0" fontId="2" fillId="49" borderId="0" applyNumberFormat="0" applyBorder="0" applyAlignment="0" applyProtection="0"/>
    <xf numFmtId="0" fontId="2" fillId="50" borderId="0" applyNumberFormat="0" applyBorder="0" applyAlignment="0" applyProtection="0"/>
    <xf numFmtId="0" fontId="2" fillId="50" borderId="0" applyNumberFormat="0" applyBorder="0" applyProtection="0"/>
    <xf numFmtId="0" fontId="2" fillId="50" borderId="0" applyNumberFormat="0" applyBorder="0" applyAlignment="0" applyProtection="0"/>
    <xf numFmtId="0" fontId="2" fillId="50" borderId="0" applyNumberFormat="0" applyBorder="0" applyAlignment="0" applyProtection="0"/>
    <xf numFmtId="0" fontId="2" fillId="49" borderId="0" applyNumberFormat="0" applyBorder="0" applyAlignment="0" applyProtection="0"/>
    <xf numFmtId="0" fontId="2" fillId="32" borderId="0" applyBorder="0" applyProtection="0"/>
    <xf numFmtId="0" fontId="51" fillId="32" borderId="0" applyBorder="0" applyProtection="0"/>
    <xf numFmtId="0" fontId="2" fillId="33" borderId="0" applyNumberFormat="0" applyBorder="0" applyAlignment="0" applyProtection="0"/>
    <xf numFmtId="0" fontId="2" fillId="32" borderId="0" applyNumberFormat="0" applyBorder="0" applyAlignment="0" applyProtection="0"/>
    <xf numFmtId="0" fontId="2" fillId="32" borderId="0" applyNumberFormat="0" applyBorder="0" applyProtection="0"/>
    <xf numFmtId="0" fontId="2" fillId="32"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34" borderId="0" applyBorder="0" applyProtection="0"/>
    <xf numFmtId="0" fontId="51" fillId="34" borderId="0" applyBorder="0" applyProtection="0"/>
    <xf numFmtId="0" fontId="2" fillId="28" borderId="0" applyNumberFormat="0" applyBorder="0" applyAlignment="0" applyProtection="0"/>
    <xf numFmtId="0" fontId="2" fillId="34" borderId="0" applyNumberFormat="0" applyBorder="0" applyAlignment="0" applyProtection="0"/>
    <xf numFmtId="0" fontId="2" fillId="34" borderId="0" applyNumberFormat="0" applyBorder="0" applyProtection="0"/>
    <xf numFmtId="0" fontId="2" fillId="34" borderId="0" applyNumberFormat="0" applyBorder="0" applyAlignment="0" applyProtection="0"/>
    <xf numFmtId="0" fontId="2" fillId="34" borderId="0" applyNumberFormat="0" applyBorder="0" applyAlignment="0" applyProtection="0"/>
    <xf numFmtId="0" fontId="2" fillId="28" borderId="0" applyNumberFormat="0" applyBorder="0" applyAlignment="0" applyProtection="0"/>
    <xf numFmtId="0" fontId="2" fillId="52" borderId="0" applyBorder="0" applyProtection="0"/>
    <xf numFmtId="0" fontId="51" fillId="52" borderId="0" applyBorder="0" applyProtection="0"/>
    <xf numFmtId="0" fontId="2" fillId="51" borderId="0" applyNumberFormat="0" applyBorder="0" applyAlignment="0" applyProtection="0"/>
    <xf numFmtId="0" fontId="2" fillId="52" borderId="0" applyNumberFormat="0" applyBorder="0" applyAlignment="0" applyProtection="0"/>
    <xf numFmtId="0" fontId="2" fillId="52" borderId="0" applyNumberFormat="0" applyBorder="0" applyProtection="0"/>
    <xf numFmtId="0" fontId="2" fillId="52" borderId="0" applyNumberFormat="0" applyBorder="0" applyAlignment="0" applyProtection="0"/>
    <xf numFmtId="0" fontId="2" fillId="52" borderId="0" applyNumberFormat="0" applyBorder="0" applyAlignment="0" applyProtection="0"/>
    <xf numFmtId="0" fontId="2" fillId="51" borderId="0" applyNumberFormat="0" applyBorder="0" applyAlignment="0" applyProtection="0"/>
    <xf numFmtId="0" fontId="4" fillId="17" borderId="2" applyProtection="0"/>
    <xf numFmtId="0" fontId="53" fillId="18" borderId="2" applyProtection="0"/>
    <xf numFmtId="0" fontId="4" fillId="16" borderId="1" applyNumberFormat="0" applyAlignment="0" applyProtection="0"/>
    <xf numFmtId="0" fontId="4" fillId="16" borderId="1" applyNumberFormat="0" applyAlignment="0" applyProtection="0"/>
    <xf numFmtId="0" fontId="4" fillId="16" borderId="1" applyNumberFormat="0" applyAlignment="0" applyProtection="0"/>
    <xf numFmtId="0" fontId="4" fillId="17" borderId="1" applyNumberFormat="0" applyAlignment="0" applyProtection="0"/>
    <xf numFmtId="0" fontId="4" fillId="17" borderId="1" applyNumberFormat="0" applyAlignment="0" applyProtection="0"/>
    <xf numFmtId="0" fontId="4" fillId="17" borderId="1" applyNumberFormat="0" applyProtection="0"/>
    <xf numFmtId="0" fontId="4" fillId="17" borderId="1" applyNumberFormat="0" applyProtection="0"/>
    <xf numFmtId="0" fontId="4" fillId="18" borderId="1" applyNumberFormat="0" applyAlignment="0" applyProtection="0"/>
    <xf numFmtId="0" fontId="4" fillId="18" borderId="1" applyNumberFormat="0" applyAlignment="0" applyProtection="0"/>
    <xf numFmtId="0" fontId="4" fillId="18" borderId="1" applyNumberFormat="0" applyAlignment="0" applyProtection="0"/>
    <xf numFmtId="0" fontId="4" fillId="17" borderId="1" applyNumberFormat="0" applyAlignment="0" applyProtection="0"/>
    <xf numFmtId="0" fontId="4" fillId="17" borderId="1" applyNumberFormat="0" applyAlignment="0" applyProtection="0"/>
    <xf numFmtId="0" fontId="4" fillId="17" borderId="1" applyNumberFormat="0" applyAlignment="0" applyProtection="0"/>
    <xf numFmtId="0" fontId="4" fillId="16" borderId="1" applyNumberFormat="0" applyAlignment="0" applyProtection="0"/>
    <xf numFmtId="0" fontId="4" fillId="16" borderId="1" applyNumberFormat="0" applyAlignment="0" applyProtection="0"/>
    <xf numFmtId="0" fontId="4" fillId="16" borderId="1" applyNumberFormat="0" applyAlignment="0" applyProtection="0"/>
    <xf numFmtId="0" fontId="4" fillId="17" borderId="1" applyNumberFormat="0" applyAlignment="0" applyProtection="0"/>
    <xf numFmtId="0" fontId="5" fillId="53" borderId="4" applyProtection="0"/>
    <xf numFmtId="0" fontId="54" fillId="53" borderId="4" applyProtection="0"/>
    <xf numFmtId="0" fontId="5" fillId="31" borderId="3" applyNumberFormat="0" applyAlignment="0" applyProtection="0"/>
    <xf numFmtId="0" fontId="5" fillId="31" borderId="3" applyNumberFormat="0" applyAlignment="0" applyProtection="0"/>
    <xf numFmtId="0" fontId="5" fillId="31" borderId="3" applyNumberFormat="0" applyAlignment="0" applyProtection="0"/>
    <xf numFmtId="0" fontId="5" fillId="53" borderId="3" applyNumberFormat="0" applyAlignment="0" applyProtection="0"/>
    <xf numFmtId="0" fontId="5" fillId="53" borderId="3" applyNumberFormat="0" applyAlignment="0" applyProtection="0"/>
    <xf numFmtId="0" fontId="5" fillId="53" borderId="3" applyNumberFormat="0" applyProtection="0"/>
    <xf numFmtId="0" fontId="5" fillId="53" borderId="3" applyNumberFormat="0" applyProtection="0"/>
    <xf numFmtId="0" fontId="5" fillId="53" borderId="3" applyNumberFormat="0" applyAlignment="0" applyProtection="0"/>
    <xf numFmtId="0" fontId="5" fillId="53" borderId="3" applyNumberFormat="0" applyAlignment="0" applyProtection="0"/>
    <xf numFmtId="0" fontId="5" fillId="53" borderId="3" applyNumberFormat="0" applyAlignment="0" applyProtection="0"/>
    <xf numFmtId="0" fontId="5" fillId="31" borderId="3" applyNumberFormat="0" applyAlignment="0" applyProtection="0"/>
    <xf numFmtId="0" fontId="5" fillId="31" borderId="3" applyNumberFormat="0" applyAlignment="0" applyProtection="0"/>
    <xf numFmtId="0" fontId="5" fillId="31" borderId="3" applyNumberFormat="0" applyAlignment="0" applyProtection="0"/>
    <xf numFmtId="0" fontId="5" fillId="53" borderId="3" applyNumberFormat="0" applyAlignment="0" applyProtection="0"/>
    <xf numFmtId="0" fontId="6" fillId="53" borderId="2" applyProtection="0"/>
    <xf numFmtId="0" fontId="55" fillId="53" borderId="2" applyProtection="0"/>
    <xf numFmtId="0" fontId="6" fillId="31" borderId="1" applyNumberFormat="0" applyAlignment="0" applyProtection="0"/>
    <xf numFmtId="0" fontId="6" fillId="31" borderId="1" applyNumberFormat="0" applyAlignment="0" applyProtection="0"/>
    <xf numFmtId="0" fontId="6" fillId="31" borderId="1" applyNumberFormat="0" applyAlignment="0" applyProtection="0"/>
    <xf numFmtId="0" fontId="6" fillId="53" borderId="1" applyNumberFormat="0" applyAlignment="0" applyProtection="0"/>
    <xf numFmtId="0" fontId="6" fillId="53" borderId="1" applyNumberFormat="0" applyAlignment="0" applyProtection="0"/>
    <xf numFmtId="0" fontId="6" fillId="53" borderId="1" applyNumberFormat="0" applyProtection="0"/>
    <xf numFmtId="0" fontId="6" fillId="53" borderId="1" applyNumberFormat="0" applyProtection="0"/>
    <xf numFmtId="0" fontId="6" fillId="53" borderId="1" applyNumberFormat="0" applyAlignment="0" applyProtection="0"/>
    <xf numFmtId="0" fontId="6" fillId="53" borderId="1" applyNumberFormat="0" applyAlignment="0" applyProtection="0"/>
    <xf numFmtId="0" fontId="6" fillId="53" borderId="1" applyNumberFormat="0" applyAlignment="0" applyProtection="0"/>
    <xf numFmtId="0" fontId="6" fillId="31" borderId="1" applyNumberFormat="0" applyAlignment="0" applyProtection="0"/>
    <xf numFmtId="0" fontId="6" fillId="31" borderId="1" applyNumberFormat="0" applyAlignment="0" applyProtection="0"/>
    <xf numFmtId="0" fontId="6" fillId="31" borderId="1" applyNumberFormat="0" applyAlignment="0" applyProtection="0"/>
    <xf numFmtId="0" fontId="6" fillId="53" borderId="1" applyNumberFormat="0" applyAlignment="0" applyProtection="0"/>
    <xf numFmtId="0" fontId="49" fillId="0" borderId="0" applyBorder="0" applyProtection="0">
      <alignment horizontal="center"/>
    </xf>
    <xf numFmtId="0" fontId="7" fillId="0" borderId="5" applyProtection="0"/>
    <xf numFmtId="0" fontId="56" fillId="0" borderId="5" applyProtection="0"/>
    <xf numFmtId="0" fontId="7" fillId="0" borderId="6" applyNumberFormat="0" applyFill="0" applyProtection="0"/>
    <xf numFmtId="0" fontId="7" fillId="0" borderId="7" applyNumberFormat="0" applyFill="0" applyAlignment="0" applyProtection="0"/>
    <xf numFmtId="0" fontId="8" fillId="0" borderId="9" applyProtection="0"/>
    <xf numFmtId="0" fontId="57" fillId="0" borderId="9" applyProtection="0"/>
    <xf numFmtId="0" fontId="8" fillId="0" borderId="10" applyNumberFormat="0" applyFill="0" applyProtection="0"/>
    <xf numFmtId="0" fontId="8" fillId="0" borderId="8" applyNumberFormat="0" applyFill="0" applyAlignment="0" applyProtection="0"/>
    <xf numFmtId="0" fontId="9" fillId="0" borderId="11" applyProtection="0"/>
    <xf numFmtId="0" fontId="58" fillId="0" borderId="11" applyProtection="0"/>
    <xf numFmtId="0" fontId="9" fillId="0" borderId="12" applyNumberFormat="0" applyFill="0" applyProtection="0"/>
    <xf numFmtId="0" fontId="9" fillId="0" borderId="12" applyNumberFormat="0" applyFill="0" applyAlignment="0" applyProtection="0"/>
    <xf numFmtId="0" fontId="9" fillId="0" borderId="0" applyBorder="0" applyProtection="0"/>
    <xf numFmtId="0" fontId="58" fillId="0" borderId="0" applyBorder="0" applyProtection="0"/>
    <xf numFmtId="0" fontId="9" fillId="0" borderId="0" applyNumberFormat="0" applyFill="0" applyBorder="0" applyProtection="0"/>
    <xf numFmtId="0" fontId="9" fillId="0" borderId="0" applyNumberFormat="0" applyFill="0" applyBorder="0" applyAlignment="0" applyProtection="0"/>
    <xf numFmtId="0" fontId="49" fillId="0" borderId="0" applyBorder="0" applyProtection="0">
      <alignment horizontal="center" textRotation="90"/>
    </xf>
    <xf numFmtId="0" fontId="10" fillId="0" borderId="13" applyProtection="0"/>
    <xf numFmtId="0" fontId="59" fillId="0" borderId="13" applyProtection="0"/>
    <xf numFmtId="0" fontId="10" fillId="0" borderId="14" applyNumberFormat="0" applyFill="0" applyProtection="0"/>
    <xf numFmtId="0" fontId="10" fillId="0" borderId="15" applyNumberFormat="0" applyFill="0" applyAlignment="0" applyProtection="0"/>
    <xf numFmtId="0" fontId="10" fillId="0" borderId="15" applyNumberFormat="0" applyFill="0" applyAlignment="0" applyProtection="0"/>
    <xf numFmtId="0" fontId="11" fillId="55" borderId="4" applyProtection="0"/>
    <xf numFmtId="0" fontId="60" fillId="55" borderId="4" applyProtection="0"/>
    <xf numFmtId="0" fontId="11" fillId="54" borderId="16" applyNumberFormat="0" applyAlignment="0" applyProtection="0"/>
    <xf numFmtId="0" fontId="11" fillId="56" borderId="16" applyNumberFormat="0" applyAlignment="0" applyProtection="0"/>
    <xf numFmtId="0" fontId="11" fillId="56" borderId="0" applyNumberFormat="0" applyProtection="0"/>
    <xf numFmtId="0" fontId="11" fillId="56" borderId="16" applyNumberFormat="0" applyAlignment="0" applyProtection="0"/>
    <xf numFmtId="0" fontId="11" fillId="56" borderId="16" applyNumberFormat="0" applyAlignment="0" applyProtection="0"/>
    <xf numFmtId="0" fontId="11" fillId="54" borderId="16" applyNumberFormat="0" applyAlignment="0" applyProtection="0"/>
    <xf numFmtId="0" fontId="12" fillId="0" borderId="0" applyBorder="0" applyProtection="0"/>
    <xf numFmtId="0" fontId="79" fillId="0" borderId="0" applyNumberFormat="0" applyFill="0" applyBorder="0" applyProtection="0"/>
    <xf numFmtId="0" fontId="79" fillId="0" borderId="0" applyNumberFormat="0" applyFill="0" applyBorder="0" applyAlignment="0" applyProtection="0"/>
    <xf numFmtId="0" fontId="13" fillId="58" borderId="0" applyBorder="0" applyProtection="0"/>
    <xf numFmtId="0" fontId="61" fillId="58" borderId="0" applyBorder="0" applyProtection="0"/>
    <xf numFmtId="0" fontId="13" fillId="57" borderId="0" applyNumberFormat="0" applyBorder="0" applyAlignment="0" applyProtection="0"/>
    <xf numFmtId="0" fontId="13" fillId="58" borderId="0" applyNumberFormat="0" applyBorder="0" applyAlignment="0" applyProtection="0"/>
    <xf numFmtId="0" fontId="13" fillId="58" borderId="0" applyNumberFormat="0" applyBorder="0" applyProtection="0"/>
    <xf numFmtId="0" fontId="13" fillId="58" borderId="0" applyNumberFormat="0" applyBorder="0" applyAlignment="0" applyProtection="0"/>
    <xf numFmtId="0" fontId="13" fillId="58" borderId="0" applyNumberFormat="0" applyBorder="0" applyAlignment="0" applyProtection="0"/>
    <xf numFmtId="0" fontId="13" fillId="57" borderId="0" applyNumberFormat="0" applyBorder="0" applyAlignment="0" applyProtection="0"/>
    <xf numFmtId="0" fontId="1" fillId="0" borderId="0"/>
    <xf numFmtId="0" fontId="33" fillId="0" borderId="0"/>
    <xf numFmtId="0" fontId="33" fillId="0" borderId="0"/>
    <xf numFmtId="0" fontId="88" fillId="0" borderId="0"/>
    <xf numFmtId="0" fontId="3" fillId="0" borderId="0" applyBorder="0" applyProtection="0"/>
    <xf numFmtId="0" fontId="52" fillId="0" borderId="0" applyBorder="0" applyProtection="0"/>
    <xf numFmtId="0" fontId="68" fillId="0" borderId="0"/>
    <xf numFmtId="0" fontId="68" fillId="0" borderId="0"/>
    <xf numFmtId="0" fontId="68" fillId="0" borderId="0"/>
    <xf numFmtId="0" fontId="14" fillId="0" borderId="0" applyBorder="0" applyProtection="0"/>
    <xf numFmtId="0" fontId="15" fillId="0" borderId="0" applyBorder="0" applyProtection="0"/>
    <xf numFmtId="0" fontId="62" fillId="0" borderId="0" applyBorder="0" applyProtection="0"/>
    <xf numFmtId="0" fontId="80" fillId="0" borderId="0"/>
    <xf numFmtId="0" fontId="81" fillId="0" borderId="0"/>
    <xf numFmtId="0" fontId="80" fillId="0" borderId="0"/>
    <xf numFmtId="0" fontId="81" fillId="0" borderId="0"/>
    <xf numFmtId="0" fontId="80" fillId="0" borderId="0"/>
    <xf numFmtId="0" fontId="87" fillId="0" borderId="0"/>
    <xf numFmtId="0" fontId="87" fillId="0" borderId="0"/>
    <xf numFmtId="0" fontId="87" fillId="0" borderId="0"/>
    <xf numFmtId="0" fontId="87" fillId="0" borderId="0"/>
    <xf numFmtId="0" fontId="80" fillId="0" borderId="0"/>
    <xf numFmtId="0" fontId="14" fillId="0" borderId="0" applyBorder="0" applyProtection="0"/>
    <xf numFmtId="0" fontId="14" fillId="0" borderId="0" applyBorder="0" applyProtection="0"/>
    <xf numFmtId="0" fontId="33" fillId="0" borderId="0"/>
    <xf numFmtId="0" fontId="3" fillId="0" borderId="0" applyBorder="0" applyProtection="0"/>
    <xf numFmtId="0" fontId="52" fillId="0" borderId="0" applyBorder="0" applyProtection="0"/>
    <xf numFmtId="0" fontId="68" fillId="0" borderId="0"/>
    <xf numFmtId="0" fontId="68" fillId="0" borderId="0"/>
    <xf numFmtId="0" fontId="14" fillId="0" borderId="0" applyBorder="0" applyProtection="0"/>
    <xf numFmtId="0" fontId="33" fillId="0" borderId="0"/>
    <xf numFmtId="0" fontId="33" fillId="0" borderId="0"/>
    <xf numFmtId="0" fontId="14" fillId="0" borderId="0" applyBorder="0" applyProtection="0"/>
    <xf numFmtId="0" fontId="16" fillId="0" borderId="0" applyBorder="0" applyProtection="0"/>
    <xf numFmtId="0" fontId="14" fillId="0" borderId="0" applyBorder="0" applyProtection="0"/>
    <xf numFmtId="0" fontId="33" fillId="0" borderId="0"/>
    <xf numFmtId="0" fontId="82" fillId="0" borderId="0"/>
    <xf numFmtId="0" fontId="82" fillId="0" borderId="0"/>
    <xf numFmtId="0" fontId="89" fillId="0" borderId="0"/>
    <xf numFmtId="0" fontId="82" fillId="0" borderId="0"/>
    <xf numFmtId="0" fontId="16" fillId="0" borderId="0" applyBorder="0" applyProtection="0"/>
    <xf numFmtId="0" fontId="82" fillId="0" borderId="0"/>
    <xf numFmtId="0" fontId="82" fillId="0" borderId="0"/>
    <xf numFmtId="0" fontId="89" fillId="0" borderId="0"/>
    <xf numFmtId="0" fontId="82" fillId="0" borderId="0"/>
    <xf numFmtId="0" fontId="1" fillId="0" borderId="0" applyBorder="0" applyProtection="0"/>
    <xf numFmtId="0" fontId="1" fillId="0" borderId="0"/>
    <xf numFmtId="0" fontId="1" fillId="0" borderId="0" applyBorder="0" applyProtection="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applyBorder="0" applyProtection="0"/>
    <xf numFmtId="0" fontId="1" fillId="0" borderId="0"/>
    <xf numFmtId="0" fontId="50" fillId="0" borderId="0" applyBorder="0" applyProtection="0"/>
    <xf numFmtId="0" fontId="1" fillId="0" borderId="0"/>
    <xf numFmtId="0" fontId="1"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1"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applyBorder="0" applyProtection="0"/>
    <xf numFmtId="0" fontId="1" fillId="0" borderId="0"/>
    <xf numFmtId="0" fontId="50" fillId="0" borderId="0" applyBorder="0" applyProtection="0"/>
    <xf numFmtId="0" fontId="1" fillId="0" borderId="0"/>
    <xf numFmtId="0" fontId="1"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1"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50" fillId="0" borderId="0" applyBorder="0" applyProtection="0"/>
    <xf numFmtId="0" fontId="1"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1"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50" fillId="0" borderId="0" applyBorder="0" applyProtection="0"/>
    <xf numFmtId="0" fontId="1"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1"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applyBorder="0" applyProtection="0"/>
    <xf numFmtId="0" fontId="1" fillId="0" borderId="0" applyBorder="0" applyProtection="0"/>
    <xf numFmtId="0" fontId="50" fillId="0" borderId="0" applyBorder="0" applyProtection="0"/>
    <xf numFmtId="0" fontId="1"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1"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50" fillId="0" borderId="0" applyBorder="0" applyProtection="0"/>
    <xf numFmtId="0" fontId="32" fillId="0" borderId="0"/>
    <xf numFmtId="0" fontId="1" fillId="0" borderId="0"/>
    <xf numFmtId="0" fontId="90" fillId="0" borderId="0"/>
    <xf numFmtId="0" fontId="1" fillId="0" borderId="0"/>
    <xf numFmtId="0" fontId="32" fillId="0" borderId="0"/>
    <xf numFmtId="0" fontId="14" fillId="0" borderId="0" applyBorder="0" applyProtection="0"/>
    <xf numFmtId="0" fontId="33" fillId="0" borderId="0"/>
    <xf numFmtId="0" fontId="47" fillId="0" borderId="0"/>
    <xf numFmtId="0" fontId="1" fillId="0" borderId="0"/>
    <xf numFmtId="0" fontId="1"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 fillId="0" borderId="0"/>
    <xf numFmtId="0" fontId="14" fillId="0" borderId="0" applyBorder="0" applyProtection="0"/>
    <xf numFmtId="0" fontId="17" fillId="6" borderId="0" applyBorder="0" applyProtection="0"/>
    <xf numFmtId="0" fontId="63" fillId="6" borderId="0" applyBorder="0" applyProtection="0"/>
    <xf numFmtId="0" fontId="17" fillId="7" borderId="0" applyNumberFormat="0" applyBorder="0" applyAlignment="0" applyProtection="0"/>
    <xf numFmtId="0" fontId="17" fillId="6" borderId="0" applyNumberFormat="0" applyBorder="0" applyAlignment="0" applyProtection="0"/>
    <xf numFmtId="0" fontId="17" fillId="6" borderId="0" applyNumberFormat="0" applyBorder="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8" fillId="0" borderId="0" applyBorder="0" applyProtection="0"/>
    <xf numFmtId="0" fontId="64" fillId="0" borderId="0" applyBorder="0" applyProtection="0"/>
    <xf numFmtId="0" fontId="18" fillId="0" borderId="0" applyNumberFormat="0" applyFill="0" applyBorder="0" applyProtection="0"/>
    <xf numFmtId="0" fontId="18" fillId="0" borderId="0" applyNumberFormat="0" applyFill="0" applyBorder="0" applyAlignment="0" applyProtection="0"/>
    <xf numFmtId="0" fontId="46" fillId="60" borderId="18" applyProtection="0"/>
    <xf numFmtId="0" fontId="47" fillId="60" borderId="18" applyProtection="0"/>
    <xf numFmtId="0" fontId="1" fillId="59" borderId="17" applyNumberFormat="0" applyFont="0" applyAlignment="0" applyProtection="0"/>
    <xf numFmtId="0" fontId="1" fillId="59" borderId="17" applyNumberFormat="0" applyFont="0" applyAlignment="0" applyProtection="0"/>
    <xf numFmtId="0" fontId="1" fillId="59" borderId="17" applyNumberFormat="0" applyFont="0" applyAlignment="0" applyProtection="0"/>
    <xf numFmtId="0" fontId="68" fillId="61" borderId="17" applyNumberFormat="0" applyAlignment="0" applyProtection="0"/>
    <xf numFmtId="0" fontId="68" fillId="61" borderId="17" applyNumberFormat="0" applyAlignment="0" applyProtection="0"/>
    <xf numFmtId="0" fontId="33" fillId="61" borderId="17" applyNumberFormat="0" applyProtection="0"/>
    <xf numFmtId="0" fontId="33" fillId="61" borderId="17" applyNumberFormat="0" applyProtection="0"/>
    <xf numFmtId="0" fontId="83" fillId="42" borderId="17" applyNumberFormat="0" applyAlignment="0" applyProtection="0"/>
    <xf numFmtId="0" fontId="83" fillId="42" borderId="17" applyNumberFormat="0" applyAlignment="0" applyProtection="0"/>
    <xf numFmtId="0" fontId="83" fillId="42" borderId="17" applyNumberFormat="0" applyAlignment="0" applyProtection="0"/>
    <xf numFmtId="0" fontId="83" fillId="61" borderId="17" applyNumberFormat="0" applyAlignment="0" applyProtection="0"/>
    <xf numFmtId="0" fontId="83" fillId="61" borderId="17" applyNumberFormat="0" applyAlignment="0" applyProtection="0"/>
    <xf numFmtId="0" fontId="68" fillId="61" borderId="17" applyNumberFormat="0" applyAlignment="0" applyProtection="0"/>
    <xf numFmtId="0" fontId="1" fillId="59" borderId="17" applyNumberFormat="0" applyFont="0" applyAlignment="0" applyProtection="0"/>
    <xf numFmtId="0" fontId="1" fillId="59" borderId="17" applyNumberFormat="0" applyFont="0" applyAlignment="0" applyProtection="0"/>
    <xf numFmtId="0" fontId="1" fillId="59" borderId="17" applyNumberFormat="0" applyFont="0" applyAlignment="0" applyProtection="0"/>
    <xf numFmtId="0" fontId="68" fillId="61" borderId="17" applyNumberFormat="0" applyAlignment="0" applyProtection="0"/>
    <xf numFmtId="9" fontId="46" fillId="0" borderId="0" applyBorder="0" applyProtection="0"/>
    <xf numFmtId="9" fontId="47" fillId="0" borderId="0" applyBorder="0" applyProtection="0"/>
    <xf numFmtId="9" fontId="68" fillId="0" borderId="0" applyFont="0" applyFill="0" applyBorder="0" applyAlignment="0" applyProtection="0"/>
    <xf numFmtId="9" fontId="68" fillId="0" borderId="0" applyFont="0" applyFill="0" applyBorder="0" applyAlignment="0" applyProtection="0"/>
    <xf numFmtId="9" fontId="68" fillId="0" borderId="0" applyFill="0" applyBorder="0" applyAlignment="0" applyProtection="0"/>
    <xf numFmtId="9" fontId="68" fillId="0" borderId="0" applyFill="0" applyBorder="0" applyAlignment="0" applyProtection="0"/>
    <xf numFmtId="9" fontId="33" fillId="0" borderId="0" applyFill="0" applyBorder="0" applyProtection="0"/>
    <xf numFmtId="9" fontId="83" fillId="0" borderId="0" applyFill="0" applyBorder="0" applyAlignment="0" applyProtection="0"/>
    <xf numFmtId="9" fontId="46" fillId="0" borderId="0" applyBorder="0" applyProtection="0"/>
    <xf numFmtId="9" fontId="47" fillId="0" borderId="0" applyBorder="0" applyProtection="0"/>
    <xf numFmtId="9" fontId="33" fillId="0" borderId="0" applyFont="0" applyFill="0" applyBorder="0" applyAlignment="0" applyProtection="0"/>
    <xf numFmtId="9" fontId="68" fillId="0" borderId="0" applyFill="0" applyBorder="0" applyAlignment="0" applyProtection="0"/>
    <xf numFmtId="9" fontId="68" fillId="0" borderId="0" applyFill="0" applyBorder="0" applyAlignment="0" applyProtection="0"/>
    <xf numFmtId="9" fontId="33" fillId="0" borderId="0" applyFill="0" applyBorder="0" applyProtection="0"/>
    <xf numFmtId="9" fontId="83" fillId="0" borderId="0" applyFill="0" applyBorder="0" applyAlignment="0" applyProtection="0"/>
    <xf numFmtId="0" fontId="48" fillId="0" borderId="0" applyBorder="0" applyProtection="0"/>
    <xf numFmtId="171" fontId="48" fillId="0" borderId="0" applyBorder="0" applyProtection="0"/>
    <xf numFmtId="0" fontId="19" fillId="0" borderId="20" applyProtection="0"/>
    <xf numFmtId="0" fontId="65" fillId="0" borderId="20" applyProtection="0"/>
    <xf numFmtId="0" fontId="19" fillId="0" borderId="0" applyNumberFormat="0" applyFill="0" applyProtection="0"/>
    <xf numFmtId="0" fontId="19" fillId="0" borderId="19" applyNumberFormat="0" applyFill="0" applyAlignment="0" applyProtection="0"/>
    <xf numFmtId="0" fontId="3" fillId="0" borderId="0" applyBorder="0" applyProtection="0"/>
    <xf numFmtId="0" fontId="52" fillId="0" borderId="0" applyBorder="0" applyProtection="0"/>
    <xf numFmtId="0" fontId="68" fillId="0" borderId="0"/>
    <xf numFmtId="0" fontId="68" fillId="0" borderId="0"/>
    <xf numFmtId="0" fontId="68" fillId="0" borderId="0"/>
    <xf numFmtId="0" fontId="68" fillId="0" borderId="0"/>
    <xf numFmtId="0" fontId="68" fillId="0" borderId="0"/>
    <xf numFmtId="0" fontId="85" fillId="0" borderId="0"/>
    <xf numFmtId="0" fontId="68" fillId="0" borderId="0"/>
    <xf numFmtId="0" fontId="20" fillId="0" borderId="0" applyBorder="0" applyProtection="0"/>
    <xf numFmtId="0" fontId="66" fillId="0" borderId="0" applyBorder="0" applyProtection="0"/>
    <xf numFmtId="0" fontId="20" fillId="0" borderId="0" applyNumberFormat="0" applyFill="0" applyBorder="0" applyProtection="0"/>
    <xf numFmtId="0" fontId="20" fillId="0" borderId="0" applyNumberFormat="0" applyFill="0" applyBorder="0" applyAlignment="0" applyProtection="0"/>
    <xf numFmtId="165" fontId="46" fillId="0" borderId="0" applyBorder="0" applyProtection="0"/>
    <xf numFmtId="166" fontId="46" fillId="0" borderId="0" applyBorder="0" applyProtection="0"/>
    <xf numFmtId="166" fontId="83" fillId="0" borderId="0" applyFill="0" applyBorder="0" applyAlignment="0" applyProtection="0"/>
    <xf numFmtId="166" fontId="83" fillId="0" borderId="0" applyFill="0" applyBorder="0" applyAlignment="0" applyProtection="0"/>
    <xf numFmtId="174" fontId="68" fillId="0" borderId="0" applyFill="0" applyBorder="0" applyAlignment="0" applyProtection="0"/>
    <xf numFmtId="164" fontId="33" fillId="0" borderId="0" applyFont="0" applyFill="0" applyBorder="0" applyAlignment="0" applyProtection="0"/>
    <xf numFmtId="174" fontId="68" fillId="0" borderId="0" applyFill="0" applyBorder="0" applyAlignment="0" applyProtection="0"/>
    <xf numFmtId="175" fontId="33" fillId="0" borderId="0" applyFill="0" applyBorder="0" applyProtection="0"/>
    <xf numFmtId="172" fontId="47" fillId="0" borderId="0" applyBorder="0" applyProtection="0"/>
    <xf numFmtId="166" fontId="83" fillId="0" borderId="0" applyFill="0" applyBorder="0" applyAlignment="0" applyProtection="0"/>
    <xf numFmtId="166" fontId="83" fillId="0" borderId="0" applyFill="0" applyBorder="0" applyAlignment="0" applyProtection="0"/>
    <xf numFmtId="167" fontId="46" fillId="0" borderId="0" applyBorder="0" applyProtection="0"/>
    <xf numFmtId="167" fontId="47" fillId="0" borderId="0" applyBorder="0" applyProtection="0"/>
    <xf numFmtId="177" fontId="68" fillId="0" borderId="0" applyFont="0" applyFill="0" applyBorder="0" applyAlignment="0" applyProtection="0"/>
    <xf numFmtId="177" fontId="68" fillId="0" borderId="0" applyFont="0" applyFill="0" applyBorder="0" applyAlignment="0" applyProtection="0"/>
    <xf numFmtId="177" fontId="68" fillId="0" borderId="0" applyFill="0" applyBorder="0" applyAlignment="0" applyProtection="0"/>
    <xf numFmtId="177" fontId="68" fillId="0" borderId="0" applyFill="0" applyBorder="0" applyAlignment="0" applyProtection="0"/>
    <xf numFmtId="176" fontId="33" fillId="0" borderId="0" applyFill="0" applyBorder="0" applyProtection="0"/>
    <xf numFmtId="176" fontId="83" fillId="0" borderId="0" applyFill="0" applyBorder="0" applyAlignment="0" applyProtection="0"/>
    <xf numFmtId="174" fontId="68" fillId="0" borderId="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74" fontId="68" fillId="0" borderId="0" applyFill="0" applyBorder="0" applyAlignment="0" applyProtection="0"/>
    <xf numFmtId="175" fontId="33" fillId="0" borderId="0" applyFill="0" applyBorder="0" applyProtection="0"/>
    <xf numFmtId="166" fontId="83" fillId="0" borderId="0" applyFill="0" applyBorder="0" applyAlignment="0" applyProtection="0"/>
    <xf numFmtId="174" fontId="68" fillId="0" borderId="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74" fontId="68" fillId="0" borderId="0" applyFill="0" applyBorder="0" applyAlignment="0" applyProtection="0"/>
    <xf numFmtId="175" fontId="33" fillId="0" borderId="0" applyFill="0" applyBorder="0" applyProtection="0"/>
    <xf numFmtId="174" fontId="68" fillId="0" borderId="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74" fontId="68" fillId="0" borderId="0" applyFill="0" applyBorder="0" applyAlignment="0" applyProtection="0"/>
    <xf numFmtId="175" fontId="33" fillId="0" borderId="0" applyFill="0" applyBorder="0" applyProtection="0"/>
    <xf numFmtId="166" fontId="83" fillId="0" borderId="0" applyFill="0" applyBorder="0" applyAlignment="0" applyProtection="0"/>
    <xf numFmtId="174" fontId="68" fillId="0" borderId="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74" fontId="68" fillId="0" borderId="0" applyFill="0" applyBorder="0" applyAlignment="0" applyProtection="0"/>
    <xf numFmtId="175" fontId="33" fillId="0" borderId="0" applyFill="0" applyBorder="0" applyProtection="0"/>
    <xf numFmtId="166" fontId="83" fillId="0" borderId="0" applyFill="0" applyBorder="0" applyAlignment="0" applyProtection="0"/>
    <xf numFmtId="174" fontId="68" fillId="0" borderId="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74" fontId="68" fillId="0" borderId="0" applyFill="0" applyBorder="0" applyAlignment="0" applyProtection="0"/>
    <xf numFmtId="175" fontId="33" fillId="0" borderId="0" applyFill="0" applyBorder="0" applyProtection="0"/>
    <xf numFmtId="174" fontId="68" fillId="0" borderId="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74" fontId="68" fillId="0" borderId="0" applyFill="0" applyBorder="0" applyAlignment="0" applyProtection="0"/>
    <xf numFmtId="175" fontId="33" fillId="0" borderId="0" applyFill="0" applyBorder="0" applyProtection="0"/>
    <xf numFmtId="166" fontId="83" fillId="0" borderId="0" applyFill="0" applyBorder="0" applyAlignment="0" applyProtection="0"/>
    <xf numFmtId="166" fontId="83" fillId="0" borderId="0" applyFill="0" applyBorder="0" applyAlignment="0" applyProtection="0"/>
    <xf numFmtId="166" fontId="83" fillId="0" borderId="0" applyFill="0" applyBorder="0" applyAlignment="0" applyProtection="0"/>
    <xf numFmtId="166" fontId="83" fillId="0" borderId="0" applyFill="0" applyBorder="0" applyAlignment="0" applyProtection="0"/>
    <xf numFmtId="174" fontId="68" fillId="0" borderId="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74" fontId="68" fillId="0" borderId="0" applyFill="0" applyBorder="0" applyAlignment="0" applyProtection="0"/>
    <xf numFmtId="175" fontId="33" fillId="0" borderId="0" applyFill="0" applyBorder="0" applyProtection="0"/>
    <xf numFmtId="166" fontId="83" fillId="0" borderId="0" applyFill="0" applyBorder="0" applyAlignment="0" applyProtection="0"/>
    <xf numFmtId="174" fontId="68" fillId="0" borderId="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74" fontId="68" fillId="0" borderId="0" applyFill="0" applyBorder="0" applyAlignment="0" applyProtection="0"/>
    <xf numFmtId="175" fontId="33" fillId="0" borderId="0" applyFill="0" applyBorder="0" applyProtection="0"/>
    <xf numFmtId="174" fontId="68" fillId="0" borderId="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74" fontId="68" fillId="0" borderId="0" applyFill="0" applyBorder="0" applyAlignment="0" applyProtection="0"/>
    <xf numFmtId="175" fontId="33" fillId="0" borderId="0" applyFill="0" applyBorder="0" applyProtection="0"/>
    <xf numFmtId="166" fontId="83" fillId="0" borderId="0" applyFill="0" applyBorder="0" applyAlignment="0" applyProtection="0"/>
    <xf numFmtId="174" fontId="68" fillId="0" borderId="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74" fontId="68" fillId="0" borderId="0" applyFill="0" applyBorder="0" applyAlignment="0" applyProtection="0"/>
    <xf numFmtId="175" fontId="33" fillId="0" borderId="0" applyFill="0" applyBorder="0" applyProtection="0"/>
    <xf numFmtId="166" fontId="83" fillId="0" borderId="0" applyFill="0" applyBorder="0" applyAlignment="0" applyProtection="0"/>
    <xf numFmtId="174" fontId="68" fillId="0" borderId="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74" fontId="68" fillId="0" borderId="0" applyFill="0" applyBorder="0" applyAlignment="0" applyProtection="0"/>
    <xf numFmtId="175" fontId="33" fillId="0" borderId="0" applyFill="0" applyBorder="0" applyProtection="0"/>
    <xf numFmtId="174" fontId="68" fillId="0" borderId="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74" fontId="68" fillId="0" borderId="0" applyFill="0" applyBorder="0" applyAlignment="0" applyProtection="0"/>
    <xf numFmtId="175" fontId="33" fillId="0" borderId="0" applyFill="0" applyBorder="0" applyProtection="0"/>
    <xf numFmtId="166" fontId="83" fillId="0" borderId="0" applyFill="0" applyBorder="0" applyAlignment="0" applyProtection="0"/>
    <xf numFmtId="166" fontId="83" fillId="0" borderId="0" applyFill="0" applyBorder="0" applyAlignment="0" applyProtection="0"/>
    <xf numFmtId="174" fontId="68" fillId="0" borderId="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74" fontId="68" fillId="0" borderId="0" applyFill="0" applyBorder="0" applyAlignment="0" applyProtection="0"/>
    <xf numFmtId="175" fontId="33" fillId="0" borderId="0" applyFill="0" applyBorder="0" applyProtection="0"/>
    <xf numFmtId="166" fontId="83" fillId="0" borderId="0" applyFill="0" applyBorder="0" applyAlignment="0" applyProtection="0"/>
    <xf numFmtId="174" fontId="68" fillId="0" borderId="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74" fontId="68" fillId="0" borderId="0" applyFill="0" applyBorder="0" applyAlignment="0" applyProtection="0"/>
    <xf numFmtId="175" fontId="33" fillId="0" borderId="0" applyFill="0" applyBorder="0" applyProtection="0"/>
    <xf numFmtId="174" fontId="68" fillId="0" borderId="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74" fontId="68" fillId="0" borderId="0" applyFill="0" applyBorder="0" applyAlignment="0" applyProtection="0"/>
    <xf numFmtId="175" fontId="33" fillId="0" borderId="0" applyFill="0" applyBorder="0" applyProtection="0"/>
    <xf numFmtId="166" fontId="83" fillId="0" borderId="0" applyFill="0" applyBorder="0" applyAlignment="0" applyProtection="0"/>
    <xf numFmtId="174" fontId="68" fillId="0" borderId="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74" fontId="68" fillId="0" borderId="0" applyFill="0" applyBorder="0" applyAlignment="0" applyProtection="0"/>
    <xf numFmtId="175" fontId="33" fillId="0" borderId="0" applyFill="0" applyBorder="0" applyProtection="0"/>
    <xf numFmtId="166" fontId="83" fillId="0" borderId="0" applyFill="0" applyBorder="0" applyAlignment="0" applyProtection="0"/>
    <xf numFmtId="174" fontId="68" fillId="0" borderId="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74" fontId="68" fillId="0" borderId="0" applyFill="0" applyBorder="0" applyAlignment="0" applyProtection="0"/>
    <xf numFmtId="175" fontId="33" fillId="0" borderId="0" applyFill="0" applyBorder="0" applyProtection="0"/>
    <xf numFmtId="166" fontId="83" fillId="0" borderId="0" applyFill="0" applyBorder="0" applyAlignment="0" applyProtection="0"/>
    <xf numFmtId="174" fontId="68" fillId="0" borderId="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74" fontId="68" fillId="0" borderId="0" applyFill="0" applyBorder="0" applyAlignment="0" applyProtection="0"/>
    <xf numFmtId="175" fontId="33" fillId="0" borderId="0" applyFill="0" applyBorder="0" applyProtection="0"/>
    <xf numFmtId="174" fontId="68" fillId="0" borderId="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64" fontId="86" fillId="0" borderId="0" applyFont="0" applyFill="0" applyBorder="0" applyAlignment="0" applyProtection="0"/>
    <xf numFmtId="174" fontId="68" fillId="0" borderId="0" applyFill="0" applyBorder="0" applyAlignment="0" applyProtection="0"/>
    <xf numFmtId="175" fontId="33" fillId="0" borderId="0" applyFill="0" applyBorder="0" applyProtection="0"/>
    <xf numFmtId="168" fontId="46" fillId="0" borderId="0" applyBorder="0" applyProtection="0"/>
    <xf numFmtId="168" fontId="83" fillId="0" borderId="0" applyFill="0" applyBorder="0" applyAlignment="0" applyProtection="0"/>
    <xf numFmtId="173" fontId="47" fillId="0" borderId="0" applyBorder="0" applyProtection="0"/>
    <xf numFmtId="168" fontId="83" fillId="0" borderId="0" applyFill="0" applyBorder="0" applyAlignment="0" applyProtection="0"/>
    <xf numFmtId="168" fontId="83" fillId="0" borderId="0" applyFill="0" applyBorder="0" applyAlignment="0" applyProtection="0"/>
    <xf numFmtId="178" fontId="68" fillId="0" borderId="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78" fontId="68" fillId="0" borderId="0" applyFill="0" applyBorder="0" applyAlignment="0" applyProtection="0"/>
    <xf numFmtId="179" fontId="33" fillId="0" borderId="0" applyFill="0" applyBorder="0" applyProtection="0"/>
    <xf numFmtId="168" fontId="83" fillId="0" borderId="0" applyFill="0" applyBorder="0" applyAlignment="0" applyProtection="0"/>
    <xf numFmtId="178" fontId="68" fillId="0" borderId="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78" fontId="68" fillId="0" borderId="0" applyFill="0" applyBorder="0" applyAlignment="0" applyProtection="0"/>
    <xf numFmtId="179" fontId="33" fillId="0" borderId="0" applyFill="0" applyBorder="0" applyProtection="0"/>
    <xf numFmtId="178" fontId="68" fillId="0" borderId="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78" fontId="68" fillId="0" borderId="0" applyFill="0" applyBorder="0" applyAlignment="0" applyProtection="0"/>
    <xf numFmtId="179" fontId="33" fillId="0" borderId="0" applyFill="0" applyBorder="0" applyProtection="0"/>
    <xf numFmtId="168" fontId="83" fillId="0" borderId="0" applyFill="0" applyBorder="0" applyAlignment="0" applyProtection="0"/>
    <xf numFmtId="178" fontId="68" fillId="0" borderId="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78" fontId="68" fillId="0" borderId="0" applyFill="0" applyBorder="0" applyAlignment="0" applyProtection="0"/>
    <xf numFmtId="179" fontId="33" fillId="0" borderId="0" applyFill="0" applyBorder="0" applyProtection="0"/>
    <xf numFmtId="168" fontId="83" fillId="0" borderId="0" applyFill="0" applyBorder="0" applyAlignment="0" applyProtection="0"/>
    <xf numFmtId="178" fontId="68" fillId="0" borderId="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78" fontId="68" fillId="0" borderId="0" applyFill="0" applyBorder="0" applyAlignment="0" applyProtection="0"/>
    <xf numFmtId="179" fontId="33" fillId="0" borderId="0" applyFill="0" applyBorder="0" applyProtection="0"/>
    <xf numFmtId="178" fontId="68" fillId="0" borderId="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78" fontId="68" fillId="0" borderId="0" applyFill="0" applyBorder="0" applyAlignment="0" applyProtection="0"/>
    <xf numFmtId="179" fontId="33" fillId="0" borderId="0" applyFill="0" applyBorder="0" applyProtection="0"/>
    <xf numFmtId="168" fontId="83" fillId="0" borderId="0" applyFill="0" applyBorder="0" applyAlignment="0" applyProtection="0"/>
    <xf numFmtId="168" fontId="83" fillId="0" borderId="0" applyFill="0" applyBorder="0" applyAlignment="0" applyProtection="0"/>
    <xf numFmtId="168" fontId="83" fillId="0" borderId="0" applyFill="0" applyBorder="0" applyAlignment="0" applyProtection="0"/>
    <xf numFmtId="168" fontId="83" fillId="0" borderId="0" applyFill="0" applyBorder="0" applyAlignment="0" applyProtection="0"/>
    <xf numFmtId="178" fontId="68" fillId="0" borderId="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78" fontId="68" fillId="0" borderId="0" applyFill="0" applyBorder="0" applyAlignment="0" applyProtection="0"/>
    <xf numFmtId="179" fontId="33" fillId="0" borderId="0" applyFill="0" applyBorder="0" applyProtection="0"/>
    <xf numFmtId="168" fontId="83" fillId="0" borderId="0" applyFill="0" applyBorder="0" applyAlignment="0" applyProtection="0"/>
    <xf numFmtId="178" fontId="68" fillId="0" borderId="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78" fontId="68" fillId="0" borderId="0" applyFill="0" applyBorder="0" applyAlignment="0" applyProtection="0"/>
    <xf numFmtId="179" fontId="33" fillId="0" borderId="0" applyFill="0" applyBorder="0" applyProtection="0"/>
    <xf numFmtId="178" fontId="68" fillId="0" borderId="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78" fontId="68" fillId="0" borderId="0" applyFill="0" applyBorder="0" applyAlignment="0" applyProtection="0"/>
    <xf numFmtId="179" fontId="33" fillId="0" borderId="0" applyFill="0" applyBorder="0" applyProtection="0"/>
    <xf numFmtId="168" fontId="83" fillId="0" borderId="0" applyFill="0" applyBorder="0" applyAlignment="0" applyProtection="0"/>
    <xf numFmtId="178" fontId="68" fillId="0" borderId="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78" fontId="68" fillId="0" borderId="0" applyFill="0" applyBorder="0" applyAlignment="0" applyProtection="0"/>
    <xf numFmtId="179" fontId="33" fillId="0" borderId="0" applyFill="0" applyBorder="0" applyProtection="0"/>
    <xf numFmtId="168" fontId="83" fillId="0" borderId="0" applyFill="0" applyBorder="0" applyAlignment="0" applyProtection="0"/>
    <xf numFmtId="178" fontId="68" fillId="0" borderId="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78" fontId="68" fillId="0" borderId="0" applyFill="0" applyBorder="0" applyAlignment="0" applyProtection="0"/>
    <xf numFmtId="179" fontId="33" fillId="0" borderId="0" applyFill="0" applyBorder="0" applyProtection="0"/>
    <xf numFmtId="178" fontId="68" fillId="0" borderId="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78" fontId="68" fillId="0" borderId="0" applyFill="0" applyBorder="0" applyAlignment="0" applyProtection="0"/>
    <xf numFmtId="179" fontId="33" fillId="0" borderId="0" applyFill="0" applyBorder="0" applyProtection="0"/>
    <xf numFmtId="168" fontId="83" fillId="0" borderId="0" applyFill="0" applyBorder="0" applyAlignment="0" applyProtection="0"/>
    <xf numFmtId="168" fontId="83" fillId="0" borderId="0" applyFill="0" applyBorder="0" applyAlignment="0" applyProtection="0"/>
    <xf numFmtId="178" fontId="68" fillId="0" borderId="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78" fontId="68" fillId="0" borderId="0" applyFill="0" applyBorder="0" applyAlignment="0" applyProtection="0"/>
    <xf numFmtId="179" fontId="33" fillId="0" borderId="0" applyFill="0" applyBorder="0" applyProtection="0"/>
    <xf numFmtId="168" fontId="83" fillId="0" borderId="0" applyFill="0" applyBorder="0" applyAlignment="0" applyProtection="0"/>
    <xf numFmtId="178" fontId="68" fillId="0" borderId="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78" fontId="68" fillId="0" borderId="0" applyFill="0" applyBorder="0" applyAlignment="0" applyProtection="0"/>
    <xf numFmtId="179" fontId="33" fillId="0" borderId="0" applyFill="0" applyBorder="0" applyProtection="0"/>
    <xf numFmtId="178" fontId="68" fillId="0" borderId="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78" fontId="68" fillId="0" borderId="0" applyFill="0" applyBorder="0" applyAlignment="0" applyProtection="0"/>
    <xf numFmtId="179" fontId="33" fillId="0" borderId="0" applyFill="0" applyBorder="0" applyProtection="0"/>
    <xf numFmtId="168" fontId="83" fillId="0" borderId="0" applyFill="0" applyBorder="0" applyAlignment="0" applyProtection="0"/>
    <xf numFmtId="178" fontId="68" fillId="0" borderId="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78" fontId="68" fillId="0" borderId="0" applyFill="0" applyBorder="0" applyAlignment="0" applyProtection="0"/>
    <xf numFmtId="179" fontId="33" fillId="0" borderId="0" applyFill="0" applyBorder="0" applyProtection="0"/>
    <xf numFmtId="168" fontId="83" fillId="0" borderId="0" applyFill="0" applyBorder="0" applyAlignment="0" applyProtection="0"/>
    <xf numFmtId="178" fontId="68" fillId="0" borderId="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78" fontId="68" fillId="0" borderId="0" applyFill="0" applyBorder="0" applyAlignment="0" applyProtection="0"/>
    <xf numFmtId="179" fontId="33" fillId="0" borderId="0" applyFill="0" applyBorder="0" applyProtection="0"/>
    <xf numFmtId="168" fontId="83" fillId="0" borderId="0" applyFill="0" applyBorder="0" applyAlignment="0" applyProtection="0"/>
    <xf numFmtId="178" fontId="68" fillId="0" borderId="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78" fontId="68" fillId="0" borderId="0" applyFill="0" applyBorder="0" applyAlignment="0" applyProtection="0"/>
    <xf numFmtId="179" fontId="33" fillId="0" borderId="0" applyFill="0" applyBorder="0" applyProtection="0"/>
    <xf numFmtId="178" fontId="68" fillId="0" borderId="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80" fontId="86" fillId="0" borderId="0" applyFont="0" applyFill="0" applyBorder="0" applyAlignment="0" applyProtection="0"/>
    <xf numFmtId="178" fontId="68" fillId="0" borderId="0" applyFill="0" applyBorder="0" applyAlignment="0" applyProtection="0"/>
    <xf numFmtId="179" fontId="33" fillId="0" borderId="0" applyFill="0" applyBorder="0" applyProtection="0"/>
    <xf numFmtId="172" fontId="47" fillId="0" borderId="0" applyBorder="0" applyProtection="0"/>
    <xf numFmtId="43" fontId="68" fillId="0" borderId="0" applyFont="0" applyFill="0" applyBorder="0" applyAlignment="0" applyProtection="0"/>
    <xf numFmtId="43" fontId="68" fillId="0" borderId="0" applyFont="0" applyFill="0" applyBorder="0" applyAlignment="0" applyProtection="0"/>
    <xf numFmtId="0" fontId="21" fillId="8" borderId="0" applyBorder="0" applyProtection="0"/>
    <xf numFmtId="0" fontId="67" fillId="8" borderId="0" applyBorder="0" applyProtection="0"/>
    <xf numFmtId="0" fontId="21" fillId="9" borderId="0" applyNumberFormat="0" applyBorder="0" applyAlignment="0" applyProtection="0"/>
    <xf numFmtId="0" fontId="21" fillId="8" borderId="0" applyNumberFormat="0" applyBorder="0" applyAlignment="0" applyProtection="0"/>
    <xf numFmtId="0" fontId="21" fillId="8" borderId="0" applyNumberFormat="0" applyBorder="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cellStyleXfs>
  <cellXfs count="274">
    <xf numFmtId="0" fontId="0" fillId="0" borderId="0" xfId="0"/>
    <xf numFmtId="0" fontId="25" fillId="0" borderId="0" xfId="1771" applyNumberFormat="1" applyFont="1" applyFill="1" applyBorder="1" applyAlignment="1" applyProtection="1">
      <alignment horizontal="center" vertical="center"/>
    </xf>
    <xf numFmtId="0" fontId="1" fillId="0" borderId="0" xfId="1771" applyNumberFormat="1" applyFont="1" applyFill="1" applyBorder="1" applyAlignment="1" applyProtection="1"/>
    <xf numFmtId="0" fontId="22" fillId="0" borderId="0" xfId="1771" applyNumberFormat="1" applyFont="1" applyFill="1" applyBorder="1" applyAlignment="1" applyProtection="1"/>
    <xf numFmtId="0" fontId="23" fillId="0" borderId="0" xfId="340" applyNumberFormat="1" applyFont="1" applyFill="1" applyBorder="1" applyAlignment="1" applyProtection="1">
      <alignment horizontal="right" vertical="center"/>
    </xf>
    <xf numFmtId="0" fontId="23" fillId="0" borderId="0" xfId="340" applyNumberFormat="1" applyFont="1" applyFill="1" applyBorder="1" applyAlignment="1" applyProtection="1">
      <alignment horizontal="right"/>
    </xf>
    <xf numFmtId="0" fontId="24" fillId="0" borderId="0" xfId="1771" applyNumberFormat="1" applyFont="1" applyFill="1" applyBorder="1" applyAlignment="1" applyProtection="1">
      <alignment horizontal="left" vertical="center"/>
    </xf>
    <xf numFmtId="0" fontId="25" fillId="0" borderId="0" xfId="1771" applyNumberFormat="1" applyFont="1" applyFill="1" applyBorder="1" applyAlignment="1" applyProtection="1"/>
    <xf numFmtId="0" fontId="27" fillId="0" borderId="0" xfId="1771" applyNumberFormat="1" applyFont="1" applyFill="1" applyBorder="1" applyAlignment="1" applyProtection="1">
      <alignment horizontal="center" vertical="center"/>
    </xf>
    <xf numFmtId="0" fontId="27" fillId="0" borderId="0" xfId="1771" applyNumberFormat="1" applyFont="1" applyFill="1" applyBorder="1" applyAlignment="1" applyProtection="1">
      <alignment vertical="center"/>
    </xf>
    <xf numFmtId="0" fontId="28" fillId="0" borderId="0" xfId="1771" applyNumberFormat="1" applyFont="1" applyFill="1" applyBorder="1" applyAlignment="1" applyProtection="1">
      <alignment horizontal="center" vertical="center"/>
    </xf>
    <xf numFmtId="0" fontId="29" fillId="0" borderId="0" xfId="1771" applyNumberFormat="1" applyFont="1" applyFill="1" applyBorder="1" applyAlignment="1" applyProtection="1">
      <alignment vertical="center"/>
    </xf>
    <xf numFmtId="0" fontId="14" fillId="0" borderId="0" xfId="1771" applyNumberFormat="1" applyFont="1" applyFill="1" applyBorder="1" applyAlignment="1" applyProtection="1">
      <alignment horizontal="center" vertical="center"/>
    </xf>
    <xf numFmtId="0" fontId="14" fillId="0" borderId="0" xfId="1771" applyNumberFormat="1" applyFont="1" applyFill="1" applyBorder="1" applyAlignment="1" applyProtection="1">
      <alignment vertical="center"/>
    </xf>
    <xf numFmtId="0" fontId="23" fillId="0" borderId="0" xfId="1771" applyNumberFormat="1" applyFont="1" applyFill="1" applyBorder="1" applyAlignment="1" applyProtection="1">
      <alignment horizontal="center" vertical="center"/>
    </xf>
    <xf numFmtId="0" fontId="31" fillId="0" borderId="0" xfId="1771" applyNumberFormat="1" applyFont="1" applyFill="1" applyBorder="1" applyAlignment="1" applyProtection="1"/>
    <xf numFmtId="0" fontId="28" fillId="0" borderId="0" xfId="1771" applyNumberFormat="1" applyFont="1" applyFill="1" applyBorder="1" applyAlignment="1" applyProtection="1">
      <alignment vertical="center"/>
    </xf>
    <xf numFmtId="0" fontId="14" fillId="0" borderId="21" xfId="1771" applyNumberFormat="1" applyFont="1" applyFill="1" applyBorder="1" applyAlignment="1" applyProtection="1">
      <alignment vertical="center" wrapText="1"/>
    </xf>
    <xf numFmtId="0" fontId="14" fillId="0" borderId="22" xfId="1771" applyNumberFormat="1" applyFont="1" applyFill="1" applyBorder="1" applyAlignment="1" applyProtection="1">
      <alignment horizontal="center" vertical="center" wrapText="1"/>
    </xf>
    <xf numFmtId="0" fontId="14" fillId="0" borderId="21" xfId="1771" applyNumberFormat="1" applyFont="1" applyFill="1" applyBorder="1" applyAlignment="1" applyProtection="1">
      <alignment horizontal="center" vertical="center" wrapText="1"/>
    </xf>
    <xf numFmtId="49" fontId="14" fillId="0" borderId="21" xfId="1771" applyNumberFormat="1" applyFont="1" applyFill="1" applyBorder="1" applyAlignment="1" applyProtection="1">
      <alignment vertical="center"/>
    </xf>
    <xf numFmtId="0" fontId="14" fillId="0" borderId="22" xfId="1771" applyNumberFormat="1" applyFont="1" applyFill="1" applyBorder="1" applyAlignment="1" applyProtection="1">
      <alignment horizontal="left" vertical="center" wrapText="1"/>
    </xf>
    <xf numFmtId="0" fontId="14" fillId="0" borderId="21" xfId="1771" applyNumberFormat="1" applyFont="1" applyFill="1" applyBorder="1" applyAlignment="1" applyProtection="1">
      <alignment horizontal="left" vertical="center" wrapText="1"/>
    </xf>
    <xf numFmtId="0" fontId="14" fillId="0" borderId="22" xfId="1771" applyNumberFormat="1" applyFont="1" applyFill="1" applyBorder="1" applyAlignment="1" applyProtection="1">
      <alignment vertical="center" wrapText="1"/>
    </xf>
    <xf numFmtId="49" fontId="14" fillId="62" borderId="21" xfId="1771" applyNumberFormat="1" applyFont="1" applyFill="1" applyBorder="1" applyAlignment="1" applyProtection="1">
      <alignment vertical="center"/>
    </xf>
    <xf numFmtId="0" fontId="14" fillId="62" borderId="21" xfId="1771" applyNumberFormat="1" applyFont="1" applyFill="1" applyBorder="1" applyAlignment="1" applyProtection="1">
      <alignment horizontal="left" vertical="center" wrapText="1"/>
    </xf>
    <xf numFmtId="0" fontId="14" fillId="62" borderId="0" xfId="1771" applyNumberFormat="1" applyFont="1" applyFill="1" applyBorder="1" applyAlignment="1" applyProtection="1">
      <alignment vertical="center"/>
    </xf>
    <xf numFmtId="0" fontId="23" fillId="62" borderId="0" xfId="1771" applyNumberFormat="1" applyFont="1" applyFill="1" applyBorder="1" applyAlignment="1" applyProtection="1">
      <alignment horizontal="center" vertical="center"/>
    </xf>
    <xf numFmtId="0" fontId="31" fillId="62" borderId="0" xfId="1771" applyNumberFormat="1" applyFont="1" applyFill="1" applyBorder="1" applyAlignment="1" applyProtection="1"/>
    <xf numFmtId="0" fontId="14" fillId="63" borderId="0" xfId="1771" applyNumberFormat="1" applyFont="1" applyFill="1" applyBorder="1" applyAlignment="1" applyProtection="1">
      <alignment vertical="center"/>
    </xf>
    <xf numFmtId="0" fontId="32" fillId="0" borderId="0" xfId="1771" applyNumberFormat="1" applyFont="1" applyFill="1" applyBorder="1" applyAlignment="1" applyProtection="1"/>
    <xf numFmtId="169" fontId="33" fillId="62" borderId="21" xfId="1771" applyNumberFormat="1" applyFont="1" applyFill="1" applyBorder="1" applyAlignment="1" applyProtection="1">
      <alignment horizontal="left" vertical="center" wrapText="1"/>
    </xf>
    <xf numFmtId="169" fontId="14" fillId="62" borderId="21" xfId="1771" applyNumberFormat="1" applyFont="1" applyFill="1" applyBorder="1" applyAlignment="1" applyProtection="1">
      <alignment horizontal="left" vertical="center" wrapText="1"/>
    </xf>
    <xf numFmtId="0" fontId="25" fillId="0" borderId="21" xfId="1771" applyNumberFormat="1" applyFont="1" applyFill="1" applyBorder="1" applyAlignment="1" applyProtection="1">
      <alignment horizontal="center" vertical="center" wrapText="1"/>
    </xf>
    <xf numFmtId="0" fontId="34" fillId="0" borderId="21" xfId="340" applyNumberFormat="1" applyFont="1" applyFill="1" applyBorder="1" applyAlignment="1" applyProtection="1">
      <alignment horizontal="center" vertical="center" wrapText="1"/>
    </xf>
    <xf numFmtId="0" fontId="25" fillId="0" borderId="22" xfId="1771" applyNumberFormat="1" applyFont="1" applyFill="1" applyBorder="1" applyAlignment="1" applyProtection="1">
      <alignment horizontal="center" vertical="center" wrapText="1"/>
    </xf>
    <xf numFmtId="0" fontId="14" fillId="0" borderId="0" xfId="328" applyNumberFormat="1" applyFont="1" applyFill="1" applyBorder="1" applyAlignment="1" applyProtection="1">
      <alignment horizontal="left"/>
    </xf>
    <xf numFmtId="0" fontId="14" fillId="0" borderId="0" xfId="328" applyNumberFormat="1" applyFont="1" applyFill="1" applyBorder="1" applyAlignment="1" applyProtection="1">
      <alignment horizontal="left" vertical="center"/>
    </xf>
    <xf numFmtId="0" fontId="25" fillId="0" borderId="21" xfId="328" applyNumberFormat="1" applyFont="1" applyFill="1" applyBorder="1" applyAlignment="1" applyProtection="1">
      <alignment horizontal="center" vertical="center" wrapText="1"/>
    </xf>
    <xf numFmtId="0" fontId="25" fillId="0" borderId="23" xfId="328" applyNumberFormat="1" applyFont="1" applyFill="1" applyBorder="1" applyAlignment="1" applyProtection="1">
      <alignment horizontal="center" vertical="center" wrapText="1"/>
    </xf>
    <xf numFmtId="0" fontId="14" fillId="0" borderId="21" xfId="328" applyNumberFormat="1" applyFont="1" applyFill="1" applyBorder="1" applyAlignment="1" applyProtection="1">
      <alignment horizontal="center" vertical="top"/>
    </xf>
    <xf numFmtId="0" fontId="14" fillId="0" borderId="21" xfId="328" applyNumberFormat="1" applyFont="1" applyFill="1" applyBorder="1" applyAlignment="1" applyProtection="1">
      <alignment horizontal="left" vertical="center" wrapText="1"/>
    </xf>
    <xf numFmtId="0" fontId="35" fillId="0" borderId="0" xfId="328" applyNumberFormat="1" applyFont="1" applyFill="1" applyBorder="1" applyAlignment="1" applyProtection="1">
      <alignment horizontal="left"/>
    </xf>
    <xf numFmtId="0" fontId="14" fillId="0" borderId="0" xfId="328" applyNumberFormat="1" applyFont="1" applyFill="1" applyBorder="1" applyAlignment="1" applyProtection="1">
      <alignment vertical="center"/>
    </xf>
    <xf numFmtId="0" fontId="14" fillId="0" borderId="0" xfId="328" applyNumberFormat="1" applyFont="1" applyFill="1" applyBorder="1" applyAlignment="1" applyProtection="1">
      <alignment vertical="top" wrapText="1"/>
    </xf>
    <xf numFmtId="0" fontId="25" fillId="0" borderId="21" xfId="328" applyNumberFormat="1" applyFont="1" applyFill="1" applyBorder="1" applyAlignment="1" applyProtection="1">
      <alignment horizontal="center" vertical="top"/>
    </xf>
    <xf numFmtId="0" fontId="14" fillId="0" borderId="21" xfId="328" applyNumberFormat="1" applyFont="1" applyFill="1" applyBorder="1" applyAlignment="1" applyProtection="1">
      <alignment horizontal="center" vertical="center" wrapText="1"/>
    </xf>
    <xf numFmtId="0" fontId="14" fillId="0" borderId="21" xfId="328" applyNumberFormat="1" applyFont="1" applyFill="1" applyBorder="1" applyAlignment="1" applyProtection="1">
      <alignment horizontal="justify" vertical="center"/>
    </xf>
    <xf numFmtId="49" fontId="14" fillId="0" borderId="21" xfId="328" applyNumberFormat="1" applyFont="1" applyFill="1" applyBorder="1" applyAlignment="1" applyProtection="1">
      <alignment horizontal="justify" vertical="center" wrapText="1"/>
    </xf>
    <xf numFmtId="49" fontId="14" fillId="0" borderId="0" xfId="328" applyNumberFormat="1" applyFont="1" applyFill="1" applyBorder="1" applyAlignment="1" applyProtection="1">
      <alignment horizontal="left" vertical="center" wrapText="1"/>
    </xf>
    <xf numFmtId="0" fontId="14" fillId="0" borderId="0" xfId="328" applyNumberFormat="1" applyFont="1" applyFill="1" applyBorder="1" applyAlignment="1" applyProtection="1">
      <alignment horizontal="left" vertical="center" wrapText="1"/>
    </xf>
    <xf numFmtId="0" fontId="25" fillId="0" borderId="0" xfId="1771" applyNumberFormat="1" applyFont="1" applyFill="1" applyBorder="1" applyAlignment="1" applyProtection="1">
      <alignment vertical="center"/>
    </xf>
    <xf numFmtId="0" fontId="14" fillId="0" borderId="22" xfId="340" applyNumberFormat="1" applyFont="1" applyFill="1" applyBorder="1" applyAlignment="1" applyProtection="1">
      <alignment vertical="center" wrapText="1"/>
    </xf>
    <xf numFmtId="0" fontId="14" fillId="62" borderId="21" xfId="2298" applyNumberFormat="1" applyFont="1" applyFill="1" applyBorder="1" applyAlignment="1" applyProtection="1">
      <alignment horizontal="left" vertical="center" wrapText="1"/>
    </xf>
    <xf numFmtId="0" fontId="14" fillId="0" borderId="21" xfId="0" applyNumberFormat="1" applyFont="1" applyBorder="1" applyAlignment="1">
      <alignment horizontal="justify" vertical="center"/>
    </xf>
    <xf numFmtId="0" fontId="1" fillId="0" borderId="0" xfId="0" applyNumberFormat="1" applyFont="1"/>
    <xf numFmtId="0" fontId="23" fillId="0" borderId="0" xfId="1771" applyNumberFormat="1" applyFont="1" applyFill="1" applyBorder="1" applyAlignment="1" applyProtection="1">
      <alignment vertical="center"/>
    </xf>
    <xf numFmtId="0" fontId="32" fillId="0" borderId="0" xfId="816" applyNumberFormat="1" applyFont="1" applyFill="1" applyBorder="1" applyAlignment="1" applyProtection="1"/>
    <xf numFmtId="0" fontId="34" fillId="0" borderId="0" xfId="816" applyNumberFormat="1" applyFont="1" applyFill="1" applyBorder="1" applyAlignment="1" applyProtection="1"/>
    <xf numFmtId="0" fontId="10" fillId="0" borderId="21" xfId="0" applyNumberFormat="1" applyFont="1" applyBorder="1" applyAlignment="1">
      <alignment horizontal="center" vertical="center"/>
    </xf>
    <xf numFmtId="0" fontId="10" fillId="0" borderId="21" xfId="0" applyNumberFormat="1" applyFont="1" applyBorder="1" applyAlignment="1">
      <alignment horizontal="center" vertical="center" wrapText="1"/>
    </xf>
    <xf numFmtId="0" fontId="10" fillId="0" borderId="24" xfId="0" applyNumberFormat="1" applyFont="1" applyBorder="1" applyAlignment="1">
      <alignment horizontal="center" vertical="center" wrapText="1"/>
    </xf>
    <xf numFmtId="0" fontId="37" fillId="0" borderId="21" xfId="0" applyNumberFormat="1" applyFont="1" applyBorder="1" applyAlignment="1">
      <alignment horizontal="center" vertical="center"/>
    </xf>
    <xf numFmtId="0" fontId="37" fillId="0" borderId="25" xfId="0" applyNumberFormat="1" applyFont="1" applyBorder="1" applyAlignment="1">
      <alignment horizontal="center" vertical="center"/>
    </xf>
    <xf numFmtId="0" fontId="10" fillId="0" borderId="25" xfId="0" applyNumberFormat="1" applyFont="1" applyFill="1" applyBorder="1" applyAlignment="1">
      <alignment horizontal="center" vertical="center" wrapText="1"/>
    </xf>
    <xf numFmtId="0" fontId="1" fillId="0" borderId="21" xfId="0" applyNumberFormat="1" applyFont="1" applyBorder="1" applyAlignment="1">
      <alignment wrapText="1"/>
    </xf>
    <xf numFmtId="0" fontId="1" fillId="0" borderId="21" xfId="0" applyNumberFormat="1" applyFont="1" applyFill="1" applyBorder="1" applyAlignment="1">
      <alignment wrapText="1"/>
    </xf>
    <xf numFmtId="0" fontId="1" fillId="0" borderId="21" xfId="0" applyNumberFormat="1" applyFont="1" applyBorder="1" applyAlignment="1">
      <alignment horizontal="center" vertical="center"/>
    </xf>
    <xf numFmtId="0" fontId="1" fillId="0" borderId="21" xfId="0" applyNumberFormat="1" applyFont="1" applyFill="1" applyBorder="1" applyAlignment="1">
      <alignment horizontal="left" vertical="center"/>
    </xf>
    <xf numFmtId="0" fontId="1" fillId="0" borderId="24" xfId="0" applyNumberFormat="1" applyFont="1" applyFill="1" applyBorder="1" applyAlignment="1">
      <alignment horizontal="center" vertical="center"/>
    </xf>
    <xf numFmtId="0" fontId="1" fillId="0" borderId="21" xfId="0" applyNumberFormat="1" applyFont="1" applyBorder="1" applyAlignment="1">
      <alignment horizontal="left" wrapText="1"/>
    </xf>
    <xf numFmtId="0" fontId="1" fillId="0" borderId="21" xfId="0" applyNumberFormat="1" applyFont="1" applyBorder="1"/>
    <xf numFmtId="0" fontId="1" fillId="0" borderId="21" xfId="0" applyNumberFormat="1" applyFont="1" applyFill="1" applyBorder="1" applyAlignment="1">
      <alignment horizontal="center" vertical="center"/>
    </xf>
    <xf numFmtId="0" fontId="10" fillId="0" borderId="0" xfId="0" applyNumberFormat="1" applyFont="1"/>
    <xf numFmtId="0" fontId="25" fillId="0" borderId="23" xfId="1771" applyNumberFormat="1" applyFont="1" applyFill="1" applyBorder="1" applyAlignment="1" applyProtection="1">
      <alignment horizontal="center" vertical="center" wrapText="1"/>
    </xf>
    <xf numFmtId="0" fontId="25" fillId="0" borderId="23" xfId="1771" applyNumberFormat="1" applyFont="1" applyFill="1" applyBorder="1" applyAlignment="1" applyProtection="1">
      <alignment horizontal="center" vertical="center"/>
    </xf>
    <xf numFmtId="0" fontId="27" fillId="0" borderId="23" xfId="1771" applyNumberFormat="1" applyFont="1" applyFill="1" applyBorder="1" applyAlignment="1" applyProtection="1">
      <alignment horizontal="center" vertical="center"/>
    </xf>
    <xf numFmtId="0" fontId="27" fillId="0" borderId="21" xfId="1771" applyNumberFormat="1" applyFont="1" applyFill="1" applyBorder="1" applyAlignment="1" applyProtection="1">
      <alignment horizontal="center" vertical="center"/>
    </xf>
    <xf numFmtId="0" fontId="14" fillId="0" borderId="0" xfId="1771" applyNumberFormat="1" applyFont="1" applyFill="1" applyBorder="1" applyAlignment="1" applyProtection="1">
      <alignment horizontal="center" vertical="center" wrapText="1"/>
    </xf>
    <xf numFmtId="49" fontId="14" fillId="0" borderId="21" xfId="1771" applyNumberFormat="1" applyFont="1" applyFill="1" applyBorder="1" applyAlignment="1" applyProtection="1">
      <alignment horizontal="center" vertical="center"/>
    </xf>
    <xf numFmtId="49" fontId="14" fillId="0" borderId="22" xfId="1771" applyNumberFormat="1" applyFont="1" applyFill="1" applyBorder="1" applyAlignment="1" applyProtection="1">
      <alignment horizontal="center" vertical="center"/>
    </xf>
    <xf numFmtId="0" fontId="23" fillId="0" borderId="22" xfId="340" applyNumberFormat="1" applyFont="1" applyFill="1" applyBorder="1" applyAlignment="1" applyProtection="1">
      <alignment vertical="center" wrapText="1"/>
    </xf>
    <xf numFmtId="0" fontId="23" fillId="0" borderId="22" xfId="340" applyNumberFormat="1" applyFont="1" applyFill="1" applyBorder="1" applyAlignment="1" applyProtection="1">
      <alignment horizontal="center" vertical="center" wrapText="1"/>
    </xf>
    <xf numFmtId="0" fontId="23" fillId="0" borderId="0" xfId="340" applyNumberFormat="1" applyFont="1" applyFill="1" applyBorder="1" applyAlignment="1" applyProtection="1">
      <alignment horizontal="center" vertical="center" wrapText="1"/>
    </xf>
    <xf numFmtId="0" fontId="1" fillId="0" borderId="0" xfId="1772" applyNumberFormat="1" applyFont="1" applyFill="1" applyBorder="1" applyAlignment="1" applyProtection="1"/>
    <xf numFmtId="0" fontId="24" fillId="62" borderId="0" xfId="1771" applyNumberFormat="1" applyFont="1" applyFill="1" applyBorder="1" applyAlignment="1" applyProtection="1">
      <alignment horizontal="left" vertical="center"/>
    </xf>
    <xf numFmtId="0" fontId="35" fillId="0" borderId="0" xfId="1772" applyNumberFormat="1" applyFont="1" applyFill="1" applyBorder="1" applyAlignment="1" applyProtection="1">
      <alignment vertical="center" wrapText="1"/>
    </xf>
    <xf numFmtId="0" fontId="25" fillId="0" borderId="0" xfId="1772" applyNumberFormat="1" applyFont="1" applyFill="1" applyBorder="1" applyAlignment="1" applyProtection="1">
      <alignment horizontal="center"/>
    </xf>
    <xf numFmtId="0" fontId="39" fillId="0" borderId="0" xfId="1772" applyNumberFormat="1" applyFont="1" applyFill="1" applyBorder="1" applyAlignment="1" applyProtection="1"/>
    <xf numFmtId="0" fontId="40" fillId="0" borderId="0" xfId="1772" applyNumberFormat="1" applyFont="1" applyFill="1" applyBorder="1" applyAlignment="1" applyProtection="1"/>
    <xf numFmtId="0" fontId="31" fillId="0" borderId="0" xfId="1772" applyNumberFormat="1" applyFont="1" applyFill="1" applyBorder="1" applyAlignment="1" applyProtection="1"/>
    <xf numFmtId="0" fontId="31" fillId="0" borderId="21" xfId="1772" applyNumberFormat="1" applyFont="1" applyFill="1" applyBorder="1" applyAlignment="1" applyProtection="1">
      <alignment horizontal="center" vertical="center"/>
    </xf>
    <xf numFmtId="0" fontId="31" fillId="0" borderId="0" xfId="1772" applyNumberFormat="1" applyFont="1" applyFill="1" applyBorder="1" applyAlignment="1" applyProtection="1">
      <alignment horizontal="center" vertical="center"/>
    </xf>
    <xf numFmtId="0" fontId="31" fillId="0" borderId="0" xfId="1772" applyNumberFormat="1" applyFont="1" applyFill="1" applyBorder="1" applyAlignment="1" applyProtection="1">
      <alignment vertical="center"/>
    </xf>
    <xf numFmtId="0" fontId="31" fillId="0" borderId="23" xfId="1772" applyNumberFormat="1" applyFont="1" applyFill="1" applyBorder="1" applyAlignment="1" applyProtection="1">
      <alignment horizontal="center" vertical="center"/>
    </xf>
    <xf numFmtId="0" fontId="38" fillId="0" borderId="21" xfId="1772" applyNumberFormat="1" applyFont="1" applyFill="1" applyBorder="1" applyAlignment="1" applyProtection="1">
      <alignment vertical="center"/>
    </xf>
    <xf numFmtId="0" fontId="38" fillId="0" borderId="23" xfId="1772" applyNumberFormat="1" applyFont="1" applyFill="1" applyBorder="1" applyAlignment="1" applyProtection="1">
      <alignment horizontal="center" vertical="center"/>
    </xf>
    <xf numFmtId="0" fontId="41" fillId="0" borderId="0" xfId="1772" applyNumberFormat="1" applyFont="1" applyFill="1" applyBorder="1" applyAlignment="1" applyProtection="1"/>
    <xf numFmtId="0" fontId="38" fillId="0" borderId="21" xfId="1772" applyNumberFormat="1" applyFont="1" applyFill="1" applyBorder="1" applyAlignment="1" applyProtection="1">
      <alignment horizontal="center" vertical="center"/>
    </xf>
    <xf numFmtId="0" fontId="38" fillId="0" borderId="21" xfId="1772" applyNumberFormat="1" applyFont="1" applyFill="1" applyBorder="1" applyAlignment="1" applyProtection="1">
      <alignment horizontal="center"/>
    </xf>
    <xf numFmtId="0" fontId="31" fillId="0" borderId="21" xfId="1772" applyNumberFormat="1" applyFont="1" applyFill="1" applyBorder="1" applyAlignment="1" applyProtection="1">
      <alignment horizontal="center"/>
    </xf>
    <xf numFmtId="49" fontId="40" fillId="0" borderId="0" xfId="1772" applyNumberFormat="1" applyFont="1" applyFill="1" applyBorder="1" applyAlignment="1" applyProtection="1"/>
    <xf numFmtId="49" fontId="31" fillId="0" borderId="0" xfId="1772" applyNumberFormat="1" applyFont="1" applyFill="1" applyBorder="1" applyAlignment="1" applyProtection="1">
      <alignment vertical="center"/>
    </xf>
    <xf numFmtId="49" fontId="40" fillId="0" borderId="0" xfId="1772" applyNumberFormat="1" applyFont="1" applyFill="1" applyBorder="1" applyAlignment="1" applyProtection="1">
      <alignment vertical="center"/>
    </xf>
    <xf numFmtId="0" fontId="1" fillId="0" borderId="0" xfId="1772" applyNumberFormat="1" applyFont="1" applyFill="1" applyBorder="1" applyAlignment="1" applyProtection="1">
      <alignment vertical="center"/>
    </xf>
    <xf numFmtId="0" fontId="14" fillId="0" borderId="0" xfId="340" applyNumberFormat="1" applyFont="1" applyFill="1" applyBorder="1" applyAlignment="1" applyProtection="1"/>
    <xf numFmtId="0" fontId="25" fillId="0" borderId="0" xfId="340" applyNumberFormat="1" applyFont="1" applyFill="1" applyBorder="1" applyAlignment="1" applyProtection="1">
      <alignment vertical="center"/>
    </xf>
    <xf numFmtId="0" fontId="25" fillId="0" borderId="0" xfId="340" applyNumberFormat="1" applyFont="1" applyFill="1" applyBorder="1" applyAlignment="1" applyProtection="1">
      <alignment horizontal="center" vertical="top" wrapText="1"/>
    </xf>
    <xf numFmtId="0" fontId="14" fillId="0" borderId="0" xfId="340" applyNumberFormat="1" applyFont="1" applyFill="1" applyBorder="1" applyAlignment="1" applyProtection="1">
      <alignment horizontal="right"/>
    </xf>
    <xf numFmtId="0" fontId="14" fillId="0" borderId="0" xfId="340" applyNumberFormat="1" applyFont="1" applyFill="1" applyBorder="1" applyAlignment="1" applyProtection="1">
      <alignment horizontal="left" wrapText="1"/>
    </xf>
    <xf numFmtId="0" fontId="25" fillId="0" borderId="21" xfId="340" applyNumberFormat="1" applyFont="1" applyFill="1" applyBorder="1" applyAlignment="1" applyProtection="1">
      <alignment horizontal="center" vertical="center" wrapText="1"/>
    </xf>
    <xf numFmtId="0" fontId="25" fillId="0" borderId="26" xfId="340" applyNumberFormat="1" applyFont="1" applyFill="1" applyBorder="1" applyAlignment="1" applyProtection="1">
      <alignment vertical="center" wrapText="1"/>
    </xf>
    <xf numFmtId="0" fontId="25" fillId="0" borderId="27" xfId="340" applyNumberFormat="1" applyFont="1" applyFill="1" applyBorder="1" applyAlignment="1" applyProtection="1">
      <alignment vertical="center" wrapText="1"/>
    </xf>
    <xf numFmtId="0" fontId="25" fillId="0" borderId="21" xfId="340" applyNumberFormat="1" applyFont="1" applyFill="1" applyBorder="1" applyAlignment="1" applyProtection="1">
      <alignment horizontal="center" vertical="top" wrapText="1"/>
    </xf>
    <xf numFmtId="0" fontId="25" fillId="0" borderId="21" xfId="340" applyNumberFormat="1" applyFont="1" applyFill="1" applyBorder="1" applyAlignment="1" applyProtection="1">
      <alignment vertical="top" wrapText="1"/>
    </xf>
    <xf numFmtId="0" fontId="14" fillId="0" borderId="21" xfId="340" applyNumberFormat="1" applyFont="1" applyFill="1" applyBorder="1" applyAlignment="1" applyProtection="1">
      <alignment horizontal="center" vertical="center" wrapText="1"/>
    </xf>
    <xf numFmtId="0" fontId="14" fillId="0" borderId="21" xfId="340" applyNumberFormat="1" applyFont="1" applyFill="1" applyBorder="1" applyAlignment="1" applyProtection="1">
      <alignment vertical="top" wrapText="1"/>
    </xf>
    <xf numFmtId="0" fontId="14" fillId="0" borderId="21" xfId="340" applyNumberFormat="1" applyFont="1" applyFill="1" applyBorder="1" applyAlignment="1" applyProtection="1">
      <alignment horizontal="center" vertical="top" wrapText="1"/>
    </xf>
    <xf numFmtId="0" fontId="14" fillId="0" borderId="21" xfId="340" applyNumberFormat="1" applyFont="1" applyFill="1" applyBorder="1" applyAlignment="1" applyProtection="1">
      <alignment horizontal="justify" vertical="top" wrapText="1"/>
    </xf>
    <xf numFmtId="14" fontId="14" fillId="0" borderId="21" xfId="340" applyNumberFormat="1" applyFont="1" applyFill="1" applyBorder="1" applyAlignment="1" applyProtection="1">
      <alignment horizontal="center" vertical="center" wrapText="1"/>
    </xf>
    <xf numFmtId="0" fontId="14" fillId="0" borderId="21" xfId="340" applyNumberFormat="1" applyFont="1" applyFill="1" applyBorder="1" applyAlignment="1" applyProtection="1">
      <alignment horizontal="left" vertical="top" wrapText="1"/>
    </xf>
    <xf numFmtId="0" fontId="42" fillId="0" borderId="21" xfId="340" applyNumberFormat="1" applyFont="1" applyFill="1" applyBorder="1" applyAlignment="1" applyProtection="1">
      <alignment horizontal="center"/>
    </xf>
    <xf numFmtId="0" fontId="14" fillId="0" borderId="21" xfId="340" applyNumberFormat="1" applyFont="1" applyFill="1" applyBorder="1" applyAlignment="1" applyProtection="1">
      <alignment horizontal="left" vertical="top"/>
    </xf>
    <xf numFmtId="0" fontId="14" fillId="0" borderId="21" xfId="340" applyNumberFormat="1" applyFont="1" applyFill="1" applyBorder="1" applyAlignment="1" applyProtection="1"/>
    <xf numFmtId="0" fontId="14" fillId="0" borderId="0" xfId="340" applyNumberFormat="1" applyFont="1" applyFill="1" applyBorder="1" applyAlignment="1" applyProtection="1">
      <alignment vertical="top" wrapText="1"/>
    </xf>
    <xf numFmtId="0" fontId="25" fillId="0" borderId="0" xfId="340" applyNumberFormat="1" applyFont="1" applyFill="1" applyBorder="1" applyAlignment="1" applyProtection="1">
      <alignment horizontal="center" vertical="center"/>
    </xf>
    <xf numFmtId="0" fontId="28" fillId="0" borderId="0" xfId="340" applyNumberFormat="1" applyFont="1" applyFill="1" applyBorder="1" applyAlignment="1" applyProtection="1">
      <alignment vertical="center"/>
    </xf>
    <xf numFmtId="0" fontId="23" fillId="0" borderId="0" xfId="340" applyNumberFormat="1" applyFont="1" applyFill="1" applyBorder="1" applyAlignment="1" applyProtection="1"/>
    <xf numFmtId="0" fontId="14" fillId="0" borderId="0" xfId="340" applyNumberFormat="1" applyFont="1" applyFill="1" applyBorder="1" applyAlignment="1" applyProtection="1">
      <alignment horizontal="center"/>
    </xf>
    <xf numFmtId="0" fontId="0" fillId="0" borderId="0" xfId="0" applyNumberFormat="1"/>
    <xf numFmtId="0" fontId="25" fillId="0" borderId="0" xfId="340" applyNumberFormat="1" applyFont="1" applyFill="1" applyBorder="1" applyAlignment="1" applyProtection="1">
      <alignment horizontal="center"/>
    </xf>
    <xf numFmtId="0" fontId="14" fillId="0" borderId="0" xfId="340" applyNumberFormat="1" applyFont="1" applyFill="1" applyBorder="1" applyAlignment="1" applyProtection="1">
      <alignment horizontal="center" vertical="center" wrapText="1"/>
    </xf>
    <xf numFmtId="0" fontId="14" fillId="0" borderId="0" xfId="340" applyNumberFormat="1" applyFont="1" applyFill="1" applyBorder="1" applyAlignment="1" applyProtection="1">
      <alignment horizontal="left" vertical="center" wrapText="1"/>
    </xf>
    <xf numFmtId="0" fontId="14" fillId="0" borderId="0" xfId="340" applyFont="1" applyFill="1" applyBorder="1" applyAlignment="1" applyProtection="1">
      <alignment horizontal="center" vertical="center" wrapText="1"/>
    </xf>
    <xf numFmtId="0" fontId="14" fillId="0" borderId="0" xfId="340" applyFont="1" applyFill="1" applyBorder="1" applyAlignment="1" applyProtection="1">
      <alignment horizontal="center" vertical="center"/>
    </xf>
    <xf numFmtId="0" fontId="14" fillId="0" borderId="0" xfId="340" applyNumberFormat="1" applyFont="1" applyFill="1" applyBorder="1" applyAlignment="1" applyProtection="1">
      <alignment wrapText="1"/>
    </xf>
    <xf numFmtId="0" fontId="14" fillId="0" borderId="0" xfId="340" applyNumberFormat="1" applyFont="1" applyFill="1" applyBorder="1" applyAlignment="1" applyProtection="1">
      <alignment horizontal="left"/>
    </xf>
    <xf numFmtId="0" fontId="25" fillId="0" borderId="21" xfId="816" applyNumberFormat="1" applyFont="1" applyFill="1" applyBorder="1" applyAlignment="1" applyProtection="1">
      <alignment horizontal="center" vertical="center" wrapText="1"/>
    </xf>
    <xf numFmtId="0" fontId="25" fillId="0" borderId="21" xfId="816" applyNumberFormat="1" applyFont="1" applyFill="1" applyBorder="1" applyAlignment="1" applyProtection="1">
      <alignment horizontal="center" vertical="center"/>
    </xf>
    <xf numFmtId="0" fontId="39" fillId="0" borderId="21" xfId="816" applyNumberFormat="1" applyFont="1" applyFill="1" applyBorder="1" applyAlignment="1" applyProtection="1">
      <alignment horizontal="center" vertical="center"/>
    </xf>
    <xf numFmtId="0" fontId="39" fillId="0" borderId="0" xfId="816" applyNumberFormat="1" applyFont="1" applyFill="1" applyBorder="1" applyAlignment="1" applyProtection="1"/>
    <xf numFmtId="1" fontId="23" fillId="0" borderId="21" xfId="816" applyNumberFormat="1" applyFont="1" applyFill="1" applyBorder="1" applyAlignment="1" applyProtection="1">
      <alignment horizontal="center" vertical="center"/>
    </xf>
    <xf numFmtId="49" fontId="23" fillId="0" borderId="21" xfId="816" applyNumberFormat="1" applyFont="1" applyFill="1" applyBorder="1" applyAlignment="1" applyProtection="1">
      <alignment horizontal="center" vertical="center"/>
    </xf>
    <xf numFmtId="0" fontId="23" fillId="0" borderId="0" xfId="816" applyNumberFormat="1" applyFont="1" applyFill="1" applyBorder="1" applyAlignment="1" applyProtection="1"/>
    <xf numFmtId="2" fontId="32" fillId="0" borderId="0" xfId="816" applyNumberFormat="1" applyFont="1" applyFill="1" applyBorder="1" applyAlignment="1" applyProtection="1"/>
    <xf numFmtId="0" fontId="32" fillId="0" borderId="0" xfId="340" applyNumberFormat="1" applyFont="1" applyFill="1" applyBorder="1" applyAlignment="1" applyProtection="1"/>
    <xf numFmtId="0" fontId="27" fillId="0" borderId="0" xfId="340" applyNumberFormat="1" applyFont="1" applyFill="1" applyBorder="1" applyAlignment="1" applyProtection="1">
      <alignment horizontal="center"/>
    </xf>
    <xf numFmtId="0" fontId="27" fillId="0" borderId="0" xfId="340" applyNumberFormat="1" applyFont="1" applyFill="1" applyBorder="1" applyAlignment="1" applyProtection="1"/>
    <xf numFmtId="2" fontId="45" fillId="0" borderId="0" xfId="340" applyNumberFormat="1" applyFont="1" applyFill="1" applyBorder="1" applyAlignment="1" applyProtection="1">
      <alignment horizontal="right" vertical="top" wrapText="1"/>
    </xf>
    <xf numFmtId="0" fontId="32" fillId="0" borderId="0" xfId="340" applyNumberFormat="1" applyFont="1" applyFill="1" applyBorder="1" applyAlignment="1" applyProtection="1">
      <alignment horizontal="right"/>
    </xf>
    <xf numFmtId="0" fontId="34" fillId="0" borderId="21" xfId="340" applyNumberFormat="1" applyFont="1" applyFill="1" applyBorder="1" applyAlignment="1" applyProtection="1">
      <alignment horizontal="justify" vertical="center"/>
    </xf>
    <xf numFmtId="0" fontId="32" fillId="0" borderId="21" xfId="340" applyNumberFormat="1" applyFont="1" applyFill="1" applyBorder="1" applyAlignment="1" applyProtection="1">
      <alignment horizontal="justify" vertical="center"/>
    </xf>
    <xf numFmtId="0" fontId="32" fillId="0" borderId="21" xfId="340" applyNumberFormat="1" applyFont="1" applyFill="1" applyBorder="1" applyAlignment="1" applyProtection="1">
      <alignment horizontal="justify" vertical="center" wrapText="1"/>
    </xf>
    <xf numFmtId="0" fontId="32" fillId="0" borderId="25" xfId="340" applyNumberFormat="1" applyFont="1" applyFill="1" applyBorder="1" applyAlignment="1" applyProtection="1">
      <alignment horizontal="justify"/>
    </xf>
    <xf numFmtId="0" fontId="34" fillId="0" borderId="21" xfId="340" applyNumberFormat="1" applyFont="1" applyFill="1" applyBorder="1" applyAlignment="1" applyProtection="1">
      <alignment vertical="center" wrapText="1"/>
    </xf>
    <xf numFmtId="0" fontId="32" fillId="62" borderId="21" xfId="340" applyNumberFormat="1" applyFont="1" applyFill="1" applyBorder="1" applyAlignment="1" applyProtection="1">
      <alignment horizontal="justify"/>
    </xf>
    <xf numFmtId="0" fontId="34" fillId="0" borderId="23" xfId="340" applyNumberFormat="1" applyFont="1" applyFill="1" applyBorder="1" applyAlignment="1" applyProtection="1">
      <alignment vertical="center" wrapText="1"/>
    </xf>
    <xf numFmtId="0" fontId="32" fillId="62" borderId="27" xfId="340" applyNumberFormat="1" applyFont="1" applyFill="1" applyBorder="1" applyAlignment="1" applyProtection="1">
      <alignment horizontal="justify" vertical="top" wrapText="1"/>
    </xf>
    <xf numFmtId="0" fontId="34" fillId="62" borderId="23" xfId="340" applyNumberFormat="1" applyFont="1" applyFill="1" applyBorder="1" applyAlignment="1" applyProtection="1">
      <alignment horizontal="justify" vertical="top" wrapText="1"/>
    </xf>
    <xf numFmtId="170" fontId="32" fillId="62" borderId="21" xfId="340" applyNumberFormat="1" applyFont="1" applyFill="1" applyBorder="1" applyAlignment="1" applyProtection="1">
      <alignment horizontal="justify" vertical="top" wrapText="1"/>
    </xf>
    <xf numFmtId="0" fontId="32" fillId="0" borderId="21" xfId="340" applyNumberFormat="1" applyFont="1" applyFill="1" applyBorder="1" applyAlignment="1" applyProtection="1">
      <alignment horizontal="justify" vertical="top" wrapText="1"/>
    </xf>
    <xf numFmtId="0" fontId="34" fillId="0" borderId="21" xfId="340" applyNumberFormat="1" applyFont="1" applyFill="1" applyBorder="1" applyAlignment="1" applyProtection="1">
      <alignment horizontal="justify" vertical="top" wrapText="1"/>
    </xf>
    <xf numFmtId="166" fontId="32" fillId="62" borderId="21" xfId="340" applyNumberFormat="1" applyFont="1" applyFill="1" applyBorder="1" applyAlignment="1" applyProtection="1">
      <alignment horizontal="justify" vertical="top" wrapText="1"/>
    </xf>
    <xf numFmtId="2" fontId="32" fillId="0" borderId="21" xfId="340" applyNumberFormat="1" applyFont="1" applyFill="1" applyBorder="1" applyAlignment="1" applyProtection="1">
      <alignment horizontal="justify" vertical="top" wrapText="1"/>
    </xf>
    <xf numFmtId="0" fontId="32" fillId="0" borderId="27" xfId="340" applyNumberFormat="1" applyFont="1" applyFill="1" applyBorder="1" applyAlignment="1" applyProtection="1">
      <alignment horizontal="justify" vertical="center" wrapText="1"/>
    </xf>
    <xf numFmtId="0" fontId="32" fillId="62" borderId="21" xfId="340" applyNumberFormat="1" applyFont="1" applyFill="1" applyBorder="1" applyAlignment="1" applyProtection="1">
      <alignment horizontal="justify" vertical="top" wrapText="1"/>
    </xf>
    <xf numFmtId="2" fontId="32" fillId="62" borderId="21" xfId="340" applyNumberFormat="1" applyFont="1" applyFill="1" applyBorder="1" applyAlignment="1" applyProtection="1">
      <alignment horizontal="justify" vertical="top" wrapText="1"/>
    </xf>
    <xf numFmtId="10" fontId="32" fillId="0" borderId="21" xfId="340" applyNumberFormat="1" applyFont="1" applyFill="1" applyBorder="1" applyAlignment="1" applyProtection="1">
      <alignment horizontal="justify" vertical="top" wrapText="1"/>
    </xf>
    <xf numFmtId="0" fontId="34" fillId="0" borderId="25" xfId="340" applyNumberFormat="1" applyFont="1" applyFill="1" applyBorder="1" applyAlignment="1" applyProtection="1">
      <alignment vertical="top" wrapText="1"/>
    </xf>
    <xf numFmtId="10" fontId="32" fillId="0" borderId="28" xfId="340" applyNumberFormat="1" applyFont="1" applyFill="1" applyBorder="1" applyAlignment="1" applyProtection="1">
      <alignment horizontal="justify" vertical="top" wrapText="1"/>
    </xf>
    <xf numFmtId="0" fontId="32" fillId="0" borderId="25" xfId="340" applyNumberFormat="1" applyFont="1" applyFill="1" applyBorder="1" applyAlignment="1" applyProtection="1">
      <alignment vertical="top" wrapText="1"/>
    </xf>
    <xf numFmtId="0" fontId="32" fillId="0" borderId="28" xfId="340" applyNumberFormat="1" applyFont="1" applyFill="1" applyBorder="1" applyAlignment="1" applyProtection="1">
      <alignment horizontal="justify" vertical="top" wrapText="1"/>
    </xf>
    <xf numFmtId="0" fontId="34" fillId="0" borderId="21" xfId="340" applyNumberFormat="1" applyFont="1" applyFill="1" applyBorder="1" applyAlignment="1" applyProtection="1">
      <alignment vertical="top" wrapText="1"/>
    </xf>
    <xf numFmtId="10" fontId="32" fillId="62" borderId="21" xfId="340" applyNumberFormat="1" applyFont="1" applyFill="1" applyBorder="1" applyAlignment="1" applyProtection="1">
      <alignment horizontal="justify" vertical="top" wrapText="1"/>
    </xf>
    <xf numFmtId="2" fontId="32" fillId="62" borderId="24" xfId="340" applyNumberFormat="1" applyFont="1" applyFill="1" applyBorder="1" applyAlignment="1" applyProtection="1">
      <alignment horizontal="justify" vertical="top" wrapText="1"/>
    </xf>
    <xf numFmtId="10" fontId="32" fillId="62" borderId="24" xfId="340" applyNumberFormat="1" applyFont="1" applyFill="1" applyBorder="1" applyAlignment="1" applyProtection="1">
      <alignment horizontal="justify" vertical="top" wrapText="1"/>
    </xf>
    <xf numFmtId="0" fontId="34" fillId="0" borderId="23" xfId="340" applyNumberFormat="1" applyFont="1" applyFill="1" applyBorder="1" applyAlignment="1" applyProtection="1">
      <alignment vertical="top" wrapText="1"/>
    </xf>
    <xf numFmtId="2" fontId="32" fillId="62" borderId="27" xfId="340" applyNumberFormat="1" applyFont="1" applyFill="1" applyBorder="1" applyAlignment="1" applyProtection="1">
      <alignment horizontal="justify" vertical="top" wrapText="1"/>
    </xf>
    <xf numFmtId="0" fontId="32" fillId="0" borderId="25" xfId="340" applyNumberFormat="1" applyFont="1" applyFill="1" applyBorder="1" applyAlignment="1" applyProtection="1">
      <alignment horizontal="left" vertical="top" wrapText="1"/>
    </xf>
    <xf numFmtId="0" fontId="32" fillId="0" borderId="29" xfId="340" applyNumberFormat="1" applyFont="1" applyFill="1" applyBorder="1" applyAlignment="1" applyProtection="1">
      <alignment vertical="top" wrapText="1"/>
    </xf>
    <xf numFmtId="0" fontId="32" fillId="0" borderId="29" xfId="340" applyNumberFormat="1" applyFont="1" applyFill="1" applyBorder="1" applyAlignment="1" applyProtection="1">
      <alignment horizontal="left" vertical="top" wrapText="1"/>
    </xf>
    <xf numFmtId="0" fontId="32" fillId="0" borderId="23" xfId="340" applyNumberFormat="1" applyFont="1" applyFill="1" applyBorder="1" applyAlignment="1" applyProtection="1">
      <alignment vertical="top" wrapText="1"/>
    </xf>
    <xf numFmtId="0" fontId="32" fillId="0" borderId="23" xfId="340" applyNumberFormat="1" applyFont="1" applyFill="1" applyBorder="1" applyAlignment="1" applyProtection="1">
      <alignment horizontal="left" vertical="top" wrapText="1"/>
    </xf>
    <xf numFmtId="0" fontId="32" fillId="0" borderId="21" xfId="340" applyNumberFormat="1" applyFont="1" applyFill="1" applyBorder="1" applyAlignment="1" applyProtection="1">
      <alignment vertical="top" wrapText="1"/>
    </xf>
    <xf numFmtId="0" fontId="32" fillId="0" borderId="28" xfId="340" applyNumberFormat="1" applyFont="1" applyFill="1" applyBorder="1" applyAlignment="1" applyProtection="1">
      <alignment vertical="top" wrapText="1"/>
    </xf>
    <xf numFmtId="0" fontId="34" fillId="0" borderId="25" xfId="340" applyNumberFormat="1" applyFont="1" applyFill="1" applyBorder="1" applyAlignment="1" applyProtection="1">
      <alignment horizontal="left" vertical="center" wrapText="1"/>
    </xf>
    <xf numFmtId="0" fontId="32" fillId="0" borderId="24" xfId="340" applyNumberFormat="1" applyFont="1" applyFill="1" applyBorder="1" applyAlignment="1" applyProtection="1">
      <alignment horizontal="justify" vertical="top" wrapText="1"/>
    </xf>
    <xf numFmtId="0" fontId="32" fillId="62" borderId="28" xfId="340" applyNumberFormat="1" applyFont="1" applyFill="1" applyBorder="1" applyAlignment="1" applyProtection="1">
      <alignment horizontal="left" vertical="center" wrapText="1"/>
    </xf>
    <xf numFmtId="0" fontId="32" fillId="0" borderId="23" xfId="340" applyNumberFormat="1" applyFont="1" applyFill="1" applyBorder="1" applyAlignment="1" applyProtection="1"/>
    <xf numFmtId="1" fontId="34" fillId="0" borderId="0" xfId="340" applyNumberFormat="1" applyFont="1" applyFill="1" applyBorder="1" applyAlignment="1" applyProtection="1">
      <alignment horizontal="left" vertical="top"/>
    </xf>
    <xf numFmtId="49" fontId="32" fillId="0" borderId="0" xfId="340" applyNumberFormat="1" applyFont="1" applyFill="1" applyBorder="1" applyAlignment="1" applyProtection="1">
      <alignment horizontal="left" vertical="top" wrapText="1"/>
    </xf>
    <xf numFmtId="49" fontId="32" fillId="0" borderId="0" xfId="340" applyNumberFormat="1" applyFont="1" applyFill="1" applyBorder="1" applyAlignment="1" applyProtection="1">
      <alignment horizontal="left" vertical="top"/>
    </xf>
    <xf numFmtId="0" fontId="32" fillId="0" borderId="0" xfId="340" applyNumberFormat="1" applyFont="1" applyFill="1" applyBorder="1" applyAlignment="1" applyProtection="1">
      <alignment horizontal="center" vertical="center"/>
    </xf>
    <xf numFmtId="0" fontId="25" fillId="0" borderId="21" xfId="340" applyNumberFormat="1" applyFont="1" applyFill="1" applyBorder="1" applyAlignment="1" applyProtection="1">
      <alignment horizontal="center" vertical="center" textRotation="90" wrapText="1"/>
    </xf>
    <xf numFmtId="0" fontId="25" fillId="0" borderId="21" xfId="340" applyNumberFormat="1" applyFont="1" applyFill="1" applyBorder="1" applyAlignment="1">
      <alignment horizontal="center" vertical="center" wrapText="1"/>
    </xf>
    <xf numFmtId="0" fontId="25" fillId="0" borderId="25" xfId="340" applyNumberFormat="1" applyFont="1" applyFill="1" applyBorder="1" applyAlignment="1" applyProtection="1">
      <alignment horizontal="center" vertical="center" wrapText="1"/>
    </xf>
    <xf numFmtId="49" fontId="25" fillId="0" borderId="21" xfId="340" applyNumberFormat="1" applyFont="1" applyFill="1" applyBorder="1" applyAlignment="1" applyProtection="1">
      <alignment horizontal="center" vertical="center" wrapText="1"/>
    </xf>
    <xf numFmtId="0" fontId="25" fillId="0" borderId="21" xfId="340" applyNumberFormat="1" applyFont="1" applyFill="1" applyBorder="1" applyAlignment="1" applyProtection="1">
      <alignment horizontal="left" vertical="center" wrapText="1"/>
    </xf>
    <xf numFmtId="169" fontId="25" fillId="0" borderId="21" xfId="2311" applyNumberFormat="1" applyFont="1" applyFill="1" applyBorder="1" applyAlignment="1" applyProtection="1">
      <alignment horizontal="center" vertical="center" wrapText="1"/>
    </xf>
    <xf numFmtId="49" fontId="14" fillId="0" borderId="21" xfId="340" applyNumberFormat="1" applyFont="1" applyFill="1" applyBorder="1" applyAlignment="1" applyProtection="1">
      <alignment horizontal="center" vertical="center" wrapText="1"/>
    </xf>
    <xf numFmtId="0" fontId="14" fillId="0" borderId="21" xfId="340" applyNumberFormat="1" applyFont="1" applyFill="1" applyBorder="1" applyAlignment="1" applyProtection="1">
      <alignment horizontal="left" vertical="center" wrapText="1"/>
    </xf>
    <xf numFmtId="169" fontId="25" fillId="0" borderId="21" xfId="340" applyNumberFormat="1" applyFont="1" applyFill="1" applyBorder="1" applyAlignment="1" applyProtection="1">
      <alignment horizontal="center" vertical="center" wrapText="1"/>
    </xf>
    <xf numFmtId="169" fontId="14" fillId="0" borderId="21" xfId="340" applyNumberFormat="1" applyFont="1" applyFill="1" applyBorder="1" applyAlignment="1" applyProtection="1">
      <alignment horizontal="center" vertical="center" wrapText="1"/>
    </xf>
    <xf numFmtId="0" fontId="14" fillId="0" borderId="29" xfId="340" applyNumberFormat="1" applyFont="1" applyFill="1" applyBorder="1" applyAlignment="1" applyProtection="1">
      <alignment horizontal="left" vertical="center" wrapText="1"/>
    </xf>
    <xf numFmtId="0" fontId="14" fillId="0" borderId="21" xfId="358" applyNumberFormat="1" applyFont="1" applyFill="1" applyBorder="1" applyAlignment="1" applyProtection="1">
      <alignment horizontal="left" vertical="center" wrapText="1"/>
    </xf>
    <xf numFmtId="0" fontId="25" fillId="0" borderId="21" xfId="358" applyNumberFormat="1" applyFont="1" applyFill="1" applyBorder="1" applyAlignment="1" applyProtection="1">
      <alignment horizontal="left" vertical="center" wrapText="1"/>
    </xf>
    <xf numFmtId="0" fontId="14" fillId="0" borderId="23" xfId="358" applyNumberFormat="1" applyFont="1" applyFill="1" applyBorder="1" applyAlignment="1" applyProtection="1">
      <alignment horizontal="left" vertical="center" wrapText="1"/>
    </xf>
    <xf numFmtId="169" fontId="14" fillId="0" borderId="21" xfId="358" applyNumberFormat="1" applyFont="1" applyFill="1" applyBorder="1" applyAlignment="1" applyProtection="1">
      <alignment horizontal="center" vertical="center" wrapText="1"/>
    </xf>
    <xf numFmtId="0" fontId="25" fillId="0" borderId="25" xfId="340" applyNumberFormat="1" applyFont="1" applyFill="1" applyBorder="1" applyAlignment="1">
      <alignment horizontal="center" vertical="center" wrapText="1"/>
    </xf>
    <xf numFmtId="0" fontId="25" fillId="0" borderId="21" xfId="340" applyNumberFormat="1" applyFont="1" applyFill="1" applyBorder="1" applyAlignment="1">
      <alignment horizontal="center" vertical="center" textRotation="90" wrapText="1"/>
    </xf>
    <xf numFmtId="169" fontId="25" fillId="0" borderId="21" xfId="2319" applyNumberFormat="1" applyFont="1" applyFill="1" applyBorder="1" applyAlignment="1">
      <alignment horizontal="center" vertical="center" wrapText="1"/>
    </xf>
    <xf numFmtId="169" fontId="25" fillId="0" borderId="21" xfId="340" applyNumberFormat="1" applyFont="1" applyFill="1" applyBorder="1" applyAlignment="1">
      <alignment horizontal="center" vertical="center" wrapText="1"/>
    </xf>
    <xf numFmtId="169" fontId="14" fillId="0" borderId="21" xfId="340" applyNumberFormat="1" applyFont="1" applyFill="1" applyBorder="1" applyAlignment="1">
      <alignment horizontal="center" vertical="center" wrapText="1"/>
    </xf>
    <xf numFmtId="169" fontId="14" fillId="0" borderId="21" xfId="358" applyNumberFormat="1" applyFont="1" applyFill="1" applyBorder="1" applyAlignment="1">
      <alignment horizontal="center" vertical="center" wrapText="1"/>
    </xf>
    <xf numFmtId="0" fontId="33" fillId="62" borderId="21" xfId="1771" applyNumberFormat="1" applyFont="1" applyFill="1" applyBorder="1" applyAlignment="1" applyProtection="1">
      <alignment horizontal="left" vertical="center" wrapText="1"/>
    </xf>
    <xf numFmtId="0" fontId="33" fillId="0" borderId="21" xfId="340" applyNumberFormat="1" applyFont="1" applyFill="1" applyBorder="1" applyAlignment="1" applyProtection="1">
      <alignment horizontal="justify" vertical="top" wrapText="1"/>
    </xf>
    <xf numFmtId="0" fontId="14" fillId="64" borderId="21" xfId="1771" applyNumberFormat="1" applyFont="1" applyFill="1" applyBorder="1" applyAlignment="1" applyProtection="1">
      <alignment horizontal="left" vertical="center" wrapText="1"/>
    </xf>
    <xf numFmtId="170" fontId="91" fillId="62" borderId="32" xfId="324" applyNumberFormat="1" applyFont="1" applyFill="1" applyBorder="1" applyAlignment="1">
      <alignment horizontal="right" vertical="center"/>
    </xf>
    <xf numFmtId="0" fontId="0" fillId="0" borderId="21" xfId="0" applyNumberFormat="1" applyFill="1" applyBorder="1"/>
    <xf numFmtId="0" fontId="25" fillId="0" borderId="0" xfId="1771" applyNumberFormat="1" applyFont="1" applyFill="1" applyBorder="1" applyAlignment="1" applyProtection="1">
      <alignment horizontal="center" vertical="center"/>
    </xf>
    <xf numFmtId="0" fontId="27" fillId="0" borderId="0" xfId="1771" applyNumberFormat="1" applyFont="1" applyFill="1" applyBorder="1" applyAlignment="1" applyProtection="1">
      <alignment horizontal="center" vertical="center"/>
    </xf>
    <xf numFmtId="0" fontId="28" fillId="0" borderId="0" xfId="1771" applyNumberFormat="1" applyFont="1" applyFill="1" applyBorder="1" applyAlignment="1" applyProtection="1">
      <alignment horizontal="center" vertical="center"/>
    </xf>
    <xf numFmtId="0" fontId="14" fillId="0" borderId="0" xfId="1771" applyNumberFormat="1" applyFont="1" applyFill="1" applyBorder="1" applyAlignment="1" applyProtection="1">
      <alignment horizontal="center" vertical="center"/>
    </xf>
    <xf numFmtId="0" fontId="27" fillId="62" borderId="0" xfId="1771" applyNumberFormat="1" applyFont="1" applyFill="1" applyBorder="1" applyAlignment="1" applyProtection="1">
      <alignment horizontal="center" vertical="center"/>
    </xf>
    <xf numFmtId="0" fontId="30" fillId="0" borderId="0" xfId="1771" applyNumberFormat="1" applyFont="1" applyFill="1" applyBorder="1" applyAlignment="1" applyProtection="1">
      <alignment horizontal="center" vertical="center" wrapText="1"/>
    </xf>
    <xf numFmtId="0" fontId="28" fillId="0" borderId="0" xfId="1771" applyNumberFormat="1" applyFont="1" applyFill="1" applyBorder="1" applyAlignment="1" applyProtection="1">
      <alignment horizontal="center" vertical="center" wrapText="1"/>
    </xf>
    <xf numFmtId="0" fontId="25" fillId="0" borderId="21" xfId="1771" applyNumberFormat="1" applyFont="1" applyFill="1" applyBorder="1" applyAlignment="1" applyProtection="1">
      <alignment horizontal="center" vertical="center" wrapText="1"/>
    </xf>
    <xf numFmtId="0" fontId="27" fillId="0" borderId="21" xfId="1771" applyNumberFormat="1" applyFont="1" applyFill="1" applyBorder="1" applyAlignment="1" applyProtection="1">
      <alignment horizontal="center" vertical="center" wrapText="1"/>
    </xf>
    <xf numFmtId="0" fontId="0" fillId="0" borderId="0" xfId="0" applyNumberFormat="1" applyFill="1" applyBorder="1"/>
    <xf numFmtId="0" fontId="0" fillId="0" borderId="26" xfId="0" applyNumberFormat="1" applyFill="1" applyBorder="1"/>
    <xf numFmtId="49" fontId="14" fillId="0" borderId="0" xfId="328" applyNumberFormat="1" applyFont="1" applyFill="1" applyBorder="1" applyAlignment="1" applyProtection="1">
      <alignment horizontal="left" vertical="top"/>
    </xf>
    <xf numFmtId="0" fontId="25" fillId="0" borderId="21" xfId="328" applyNumberFormat="1" applyFont="1" applyFill="1" applyBorder="1" applyAlignment="1" applyProtection="1">
      <alignment horizontal="center" vertical="center"/>
    </xf>
    <xf numFmtId="0" fontId="25" fillId="0" borderId="21" xfId="328" applyNumberFormat="1" applyFont="1" applyFill="1" applyBorder="1" applyAlignment="1" applyProtection="1">
      <alignment horizontal="center" vertical="center" wrapText="1"/>
    </xf>
    <xf numFmtId="0" fontId="25" fillId="0" borderId="22" xfId="328" applyNumberFormat="1" applyFont="1" applyFill="1" applyBorder="1" applyAlignment="1" applyProtection="1">
      <alignment horizontal="center" vertical="center" wrapText="1"/>
    </xf>
    <xf numFmtId="0" fontId="10" fillId="0" borderId="21" xfId="0" applyNumberFormat="1"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34" fillId="0" borderId="26" xfId="816" applyNumberFormat="1" applyFont="1" applyFill="1" applyBorder="1" applyAlignment="1" applyProtection="1">
      <alignment horizontal="center"/>
    </xf>
    <xf numFmtId="0" fontId="25" fillId="0" borderId="0" xfId="0" applyNumberFormat="1" applyFont="1" applyFill="1" applyBorder="1" applyAlignment="1">
      <alignment horizontal="center" vertical="center"/>
    </xf>
    <xf numFmtId="0" fontId="27" fillId="0" borderId="0" xfId="1771" applyNumberFormat="1" applyFont="1" applyFill="1" applyBorder="1" applyAlignment="1" applyProtection="1">
      <alignment horizontal="center" vertical="center" wrapText="1"/>
    </xf>
    <xf numFmtId="0" fontId="38" fillId="0" borderId="21" xfId="1772" applyNumberFormat="1" applyFont="1" applyFill="1" applyBorder="1" applyAlignment="1" applyProtection="1">
      <alignment horizontal="left" vertical="top"/>
    </xf>
    <xf numFmtId="0" fontId="38" fillId="0" borderId="21" xfId="1772" applyNumberFormat="1" applyFont="1" applyFill="1" applyBorder="1" applyAlignment="1" applyProtection="1">
      <alignment vertical="center" wrapText="1"/>
    </xf>
    <xf numFmtId="0" fontId="38" fillId="0" borderId="21" xfId="1772" applyNumberFormat="1" applyFont="1" applyFill="1" applyBorder="1" applyAlignment="1" applyProtection="1">
      <alignment vertical="center"/>
    </xf>
    <xf numFmtId="0" fontId="31" fillId="0" borderId="21" xfId="1772" applyNumberFormat="1" applyFont="1" applyFill="1" applyBorder="1" applyAlignment="1" applyProtection="1">
      <alignment vertical="center"/>
    </xf>
    <xf numFmtId="0" fontId="38" fillId="0" borderId="21" xfId="1772" applyNumberFormat="1" applyFont="1" applyFill="1" applyBorder="1" applyAlignment="1" applyProtection="1">
      <alignment horizontal="left" vertical="center"/>
    </xf>
    <xf numFmtId="0" fontId="31" fillId="0" borderId="21" xfId="1772" applyNumberFormat="1" applyFont="1" applyFill="1" applyBorder="1" applyAlignment="1" applyProtection="1">
      <alignment horizontal="center" vertical="center"/>
    </xf>
    <xf numFmtId="0" fontId="31" fillId="0" borderId="21" xfId="1772" applyNumberFormat="1" applyFont="1" applyFill="1" applyBorder="1" applyAlignment="1" applyProtection="1">
      <alignment horizontal="left" vertical="center"/>
    </xf>
    <xf numFmtId="0" fontId="31" fillId="0" borderId="21" xfId="1772" applyNumberFormat="1" applyFont="1" applyFill="1" applyBorder="1" applyAlignment="1" applyProtection="1">
      <alignment horizontal="center" vertical="center" wrapText="1"/>
    </xf>
    <xf numFmtId="0" fontId="38" fillId="0" borderId="26" xfId="1772" applyNumberFormat="1" applyFont="1" applyFill="1" applyBorder="1" applyAlignment="1" applyProtection="1">
      <alignment horizontal="center" vertical="center"/>
    </xf>
    <xf numFmtId="0" fontId="25" fillId="62" borderId="0" xfId="1771" applyNumberFormat="1" applyFont="1" applyFill="1" applyBorder="1" applyAlignment="1" applyProtection="1">
      <alignment horizontal="center" vertical="center"/>
    </xf>
    <xf numFmtId="0" fontId="38" fillId="0" borderId="26" xfId="1772" applyNumberFormat="1" applyFont="1" applyFill="1" applyBorder="1" applyAlignment="1" applyProtection="1">
      <alignment horizontal="center"/>
    </xf>
    <xf numFmtId="0" fontId="14" fillId="0" borderId="21" xfId="350" applyNumberFormat="1" applyFont="1" applyFill="1" applyBorder="1" applyAlignment="1" applyProtection="1">
      <alignment horizontal="center" vertical="center" wrapText="1"/>
    </xf>
    <xf numFmtId="0" fontId="25" fillId="0" borderId="21" xfId="340" applyNumberFormat="1" applyFont="1" applyFill="1" applyBorder="1" applyAlignment="1" applyProtection="1">
      <alignment horizontal="center" vertical="center" wrapText="1"/>
    </xf>
    <xf numFmtId="0" fontId="25" fillId="0" borderId="21" xfId="340" applyNumberFormat="1" applyFont="1" applyFill="1" applyBorder="1" applyAlignment="1" applyProtection="1">
      <alignment horizontal="center" vertical="center"/>
    </xf>
    <xf numFmtId="0" fontId="25" fillId="0" borderId="0" xfId="340" applyNumberFormat="1" applyFont="1" applyFill="1" applyBorder="1" applyAlignment="1" applyProtection="1">
      <alignment horizontal="center" vertical="top" wrapText="1"/>
    </xf>
    <xf numFmtId="0" fontId="25" fillId="62" borderId="0" xfId="340" applyNumberFormat="1" applyFont="1" applyFill="1" applyBorder="1" applyAlignment="1" applyProtection="1">
      <alignment horizontal="center" vertical="center"/>
    </xf>
    <xf numFmtId="0" fontId="25" fillId="0" borderId="22" xfId="2245" applyNumberFormat="1" applyFont="1" applyFill="1" applyBorder="1" applyAlignment="1">
      <alignment horizontal="center" vertical="center" wrapText="1"/>
    </xf>
    <xf numFmtId="0" fontId="25" fillId="0" borderId="21" xfId="340" applyNumberFormat="1" applyFont="1" applyFill="1" applyBorder="1" applyAlignment="1">
      <alignment horizontal="center" vertical="center" wrapText="1"/>
    </xf>
    <xf numFmtId="0" fontId="25" fillId="0" borderId="21" xfId="2245" applyNumberFormat="1" applyFont="1" applyFill="1" applyBorder="1" applyAlignment="1">
      <alignment horizontal="center" vertical="center"/>
    </xf>
    <xf numFmtId="0" fontId="25" fillId="0" borderId="30" xfId="340" applyNumberFormat="1" applyFont="1" applyFill="1" applyBorder="1" applyAlignment="1" applyProtection="1">
      <alignment horizontal="center" vertical="center" wrapText="1"/>
    </xf>
    <xf numFmtId="0" fontId="25" fillId="0" borderId="28" xfId="340" applyNumberFormat="1" applyFont="1" applyFill="1" applyBorder="1" applyAlignment="1" applyProtection="1">
      <alignment horizontal="center" vertical="center" wrapText="1"/>
    </xf>
    <xf numFmtId="0" fontId="25" fillId="0" borderId="31" xfId="340" applyNumberFormat="1" applyFont="1" applyFill="1" applyBorder="1" applyAlignment="1" applyProtection="1">
      <alignment horizontal="center" vertical="center" wrapText="1"/>
    </xf>
    <xf numFmtId="0" fontId="25" fillId="0" borderId="27" xfId="340" applyNumberFormat="1" applyFont="1" applyFill="1" applyBorder="1" applyAlignment="1" applyProtection="1">
      <alignment horizontal="center" vertical="center" wrapText="1"/>
    </xf>
    <xf numFmtId="0" fontId="25" fillId="0" borderId="21" xfId="2245" applyNumberFormat="1" applyFont="1" applyFill="1" applyBorder="1" applyAlignment="1" applyProtection="1">
      <alignment horizontal="center" vertical="center"/>
    </xf>
    <xf numFmtId="0" fontId="0" fillId="0" borderId="21" xfId="0" applyNumberFormat="1" applyFont="1" applyFill="1" applyBorder="1"/>
    <xf numFmtId="0" fontId="25" fillId="0" borderId="21" xfId="816" applyNumberFormat="1" applyFont="1" applyFill="1" applyBorder="1" applyAlignment="1" applyProtection="1">
      <alignment horizontal="center" vertical="center" wrapText="1"/>
    </xf>
    <xf numFmtId="0" fontId="25" fillId="0" borderId="21" xfId="816" applyNumberFormat="1" applyFont="1" applyFill="1" applyBorder="1" applyAlignment="1" applyProtection="1">
      <alignment horizontal="center" vertical="center" textRotation="90" wrapText="1"/>
    </xf>
    <xf numFmtId="0" fontId="44" fillId="0" borderId="21" xfId="816" applyNumberFormat="1" applyFont="1" applyFill="1" applyBorder="1" applyAlignment="1" applyProtection="1">
      <alignment horizontal="center" vertical="center" wrapText="1"/>
    </xf>
    <xf numFmtId="0" fontId="25" fillId="0" borderId="21" xfId="358" applyNumberFormat="1" applyFont="1" applyFill="1" applyBorder="1" applyAlignment="1" applyProtection="1">
      <alignment horizontal="center" vertical="center" textRotation="90" wrapText="1"/>
    </xf>
    <xf numFmtId="0" fontId="25" fillId="0" borderId="21" xfId="340" applyNumberFormat="1" applyFont="1" applyFill="1" applyBorder="1" applyAlignment="1" applyProtection="1">
      <alignment horizontal="center" vertical="center" textRotation="90" wrapText="1"/>
    </xf>
    <xf numFmtId="0" fontId="25" fillId="0" borderId="21" xfId="816" applyNumberFormat="1" applyFont="1" applyFill="1" applyBorder="1" applyAlignment="1" applyProtection="1">
      <alignment horizontal="center" vertical="center"/>
    </xf>
    <xf numFmtId="0" fontId="25" fillId="0" borderId="0" xfId="816" applyNumberFormat="1" applyFont="1" applyFill="1" applyBorder="1" applyAlignment="1" applyProtection="1">
      <alignment horizontal="center" vertical="center"/>
    </xf>
    <xf numFmtId="0" fontId="34" fillId="0" borderId="0" xfId="340" applyNumberFormat="1" applyFont="1" applyFill="1" applyBorder="1" applyAlignment="1" applyProtection="1">
      <alignment horizontal="center" wrapText="1"/>
    </xf>
    <xf numFmtId="0" fontId="32" fillId="0" borderId="21" xfId="340" applyNumberFormat="1" applyFont="1" applyFill="1" applyBorder="1" applyAlignment="1" applyProtection="1">
      <alignment horizontal="left" vertical="center" wrapText="1"/>
    </xf>
    <xf numFmtId="0" fontId="27" fillId="0" borderId="0" xfId="340" applyNumberFormat="1" applyFont="1" applyFill="1" applyBorder="1" applyAlignment="1" applyProtection="1">
      <alignment horizontal="center"/>
    </xf>
  </cellXfs>
  <cellStyles count="2948">
    <cellStyle name="20% - Акцент1 2" xfId="1"/>
    <cellStyle name="20% - Акцент1 2 2" xfId="2"/>
    <cellStyle name="20% - Акцент1 2 2 2" xfId="3"/>
    <cellStyle name="20% - Акцент1 2 2 3" xfId="4"/>
    <cellStyle name="20% - Акцент1 2 3" xfId="5"/>
    <cellStyle name="20% - Акцент1 2 4" xfId="6"/>
    <cellStyle name="20% - Акцент1 2 5" xfId="7"/>
    <cellStyle name="20% - Акцент1 3" xfId="8"/>
    <cellStyle name="20% - Акцент1 3 2" xfId="9"/>
    <cellStyle name="20% - Акцент2 2" xfId="10"/>
    <cellStyle name="20% - Акцент2 2 2" xfId="11"/>
    <cellStyle name="20% - Акцент2 2 2 2" xfId="12"/>
    <cellStyle name="20% - Акцент2 2 2 3" xfId="13"/>
    <cellStyle name="20% - Акцент2 2 3" xfId="14"/>
    <cellStyle name="20% - Акцент2 2 4" xfId="15"/>
    <cellStyle name="20% - Акцент2 3" xfId="16"/>
    <cellStyle name="20% - Акцент2 3 2" xfId="17"/>
    <cellStyle name="20% - Акцент3 2" xfId="18"/>
    <cellStyle name="20% - Акцент3 2 2" xfId="19"/>
    <cellStyle name="20% - Акцент3 2 2 2" xfId="20"/>
    <cellStyle name="20% - Акцент3 2 2 3" xfId="21"/>
    <cellStyle name="20% - Акцент3 2 3" xfId="22"/>
    <cellStyle name="20% - Акцент3 2 4" xfId="23"/>
    <cellStyle name="20% - Акцент3 3" xfId="24"/>
    <cellStyle name="20% - Акцент3 3 2" xfId="25"/>
    <cellStyle name="20% - Акцент4 2" xfId="26"/>
    <cellStyle name="20% - Акцент4 2 2" xfId="27"/>
    <cellStyle name="20% - Акцент4 2 2 2" xfId="28"/>
    <cellStyle name="20% - Акцент4 2 2 3" xfId="29"/>
    <cellStyle name="20% - Акцент4 2 3" xfId="30"/>
    <cellStyle name="20% - Акцент4 2 4" xfId="31"/>
    <cellStyle name="20% - Акцент4 3" xfId="32"/>
    <cellStyle name="20% - Акцент4 3 2" xfId="33"/>
    <cellStyle name="20% - Акцент5 2" xfId="34"/>
    <cellStyle name="20% - Акцент5 2 2" xfId="35"/>
    <cellStyle name="20% - Акцент5 2 2 2" xfId="36"/>
    <cellStyle name="20% - Акцент5 2 2 3" xfId="37"/>
    <cellStyle name="20% - Акцент5 2 3" xfId="38"/>
    <cellStyle name="20% - Акцент5 2 4" xfId="39"/>
    <cellStyle name="20% - Акцент5 2 5" xfId="40"/>
    <cellStyle name="20% - Акцент5 3" xfId="41"/>
    <cellStyle name="20% - Акцент5 3 2" xfId="42"/>
    <cellStyle name="20% - Акцент6 2" xfId="43"/>
    <cellStyle name="20% - Акцент6 2 2" xfId="44"/>
    <cellStyle name="20% - Акцент6 2 2 2" xfId="45"/>
    <cellStyle name="20% - Акцент6 2 2 3" xfId="46"/>
    <cellStyle name="20% - Акцент6 2 3" xfId="47"/>
    <cellStyle name="20% - Акцент6 2 4" xfId="48"/>
    <cellStyle name="20% - Акцент6 2 5" xfId="49"/>
    <cellStyle name="20% - Акцент6 3" xfId="50"/>
    <cellStyle name="20% - Акцент6 3 2" xfId="51"/>
    <cellStyle name="40% - Акцент1 2" xfId="52"/>
    <cellStyle name="40% - Акцент1 2 2" xfId="53"/>
    <cellStyle name="40% - Акцент1 2 2 2" xfId="54"/>
    <cellStyle name="40% - Акцент1 2 2 3" xfId="55"/>
    <cellStyle name="40% - Акцент1 2 3" xfId="56"/>
    <cellStyle name="40% - Акцент1 2 4" xfId="57"/>
    <cellStyle name="40% - Акцент1 2 5" xfId="58"/>
    <cellStyle name="40% - Акцент1 3" xfId="59"/>
    <cellStyle name="40% - Акцент1 3 2" xfId="60"/>
    <cellStyle name="40% - Акцент2 2" xfId="61"/>
    <cellStyle name="40% - Акцент2 2 2" xfId="62"/>
    <cellStyle name="40% - Акцент2 2 2 2" xfId="63"/>
    <cellStyle name="40% - Акцент2 2 2 3" xfId="64"/>
    <cellStyle name="40% - Акцент2 2 3" xfId="65"/>
    <cellStyle name="40% - Акцент2 2 4" xfId="66"/>
    <cellStyle name="40% - Акцент2 3" xfId="67"/>
    <cellStyle name="40% - Акцент2 3 2" xfId="68"/>
    <cellStyle name="40% - Акцент3 2" xfId="69"/>
    <cellStyle name="40% - Акцент3 2 2" xfId="70"/>
    <cellStyle name="40% - Акцент3 2 2 2" xfId="71"/>
    <cellStyle name="40% - Акцент3 2 2 3" xfId="72"/>
    <cellStyle name="40% - Акцент3 2 3" xfId="73"/>
    <cellStyle name="40% - Акцент3 2 4" xfId="74"/>
    <cellStyle name="40% - Акцент3 3" xfId="75"/>
    <cellStyle name="40% - Акцент3 3 2" xfId="76"/>
    <cellStyle name="40% - Акцент4 2" xfId="77"/>
    <cellStyle name="40% - Акцент4 2 2" xfId="78"/>
    <cellStyle name="40% - Акцент4 2 2 2" xfId="79"/>
    <cellStyle name="40% - Акцент4 2 2 3" xfId="80"/>
    <cellStyle name="40% - Акцент4 2 3" xfId="81"/>
    <cellStyle name="40% - Акцент4 2 4" xfId="82"/>
    <cellStyle name="40% - Акцент4 3" xfId="83"/>
    <cellStyle name="40% - Акцент4 3 2" xfId="84"/>
    <cellStyle name="40% - Акцент5 2" xfId="85"/>
    <cellStyle name="40% - Акцент5 2 2" xfId="86"/>
    <cellStyle name="40% - Акцент5 2 2 2" xfId="87"/>
    <cellStyle name="40% - Акцент5 2 2 3" xfId="88"/>
    <cellStyle name="40% - Акцент5 2 3" xfId="89"/>
    <cellStyle name="40% - Акцент5 2 4" xfId="90"/>
    <cellStyle name="40% - Акцент5 2 5" xfId="91"/>
    <cellStyle name="40% - Акцент5 3" xfId="92"/>
    <cellStyle name="40% - Акцент5 3 2" xfId="93"/>
    <cellStyle name="40% - Акцент6 2" xfId="94"/>
    <cellStyle name="40% - Акцент6 2 2" xfId="95"/>
    <cellStyle name="40% - Акцент6 2 2 2" xfId="96"/>
    <cellStyle name="40% - Акцент6 2 2 3" xfId="97"/>
    <cellStyle name="40% - Акцент6 2 3" xfId="98"/>
    <cellStyle name="40% - Акцент6 2 4" xfId="99"/>
    <cellStyle name="40% - Акцент6 3" xfId="100"/>
    <cellStyle name="40% - Акцент6 3 2" xfId="101"/>
    <cellStyle name="60% - Акцент1 2" xfId="102"/>
    <cellStyle name="60% - Акцент1 2 2" xfId="103"/>
    <cellStyle name="60% - Акцент1 2 2 2" xfId="104"/>
    <cellStyle name="60% - Акцент1 2 2 3" xfId="105"/>
    <cellStyle name="60% - Акцент1 2 3" xfId="106"/>
    <cellStyle name="60% - Акцент1 2 4" xfId="107"/>
    <cellStyle name="60% - Акцент1 3" xfId="108"/>
    <cellStyle name="60% - Акцент1 3 2" xfId="109"/>
    <cellStyle name="60% - Акцент2 2" xfId="110"/>
    <cellStyle name="60% - Акцент2 2 2" xfId="111"/>
    <cellStyle name="60% - Акцент2 2 2 2" xfId="112"/>
    <cellStyle name="60% - Акцент2 2 2 3" xfId="113"/>
    <cellStyle name="60% - Акцент2 2 3" xfId="114"/>
    <cellStyle name="60% - Акцент2 2 4" xfId="115"/>
    <cellStyle name="60% - Акцент2 3" xfId="116"/>
    <cellStyle name="60% - Акцент2 3 2" xfId="117"/>
    <cellStyle name="60% - Акцент3 2" xfId="118"/>
    <cellStyle name="60% - Акцент3 2 2" xfId="119"/>
    <cellStyle name="60% - Акцент3 2 2 2" xfId="120"/>
    <cellStyle name="60% - Акцент3 2 2 3" xfId="121"/>
    <cellStyle name="60% - Акцент3 2 3" xfId="122"/>
    <cellStyle name="60% - Акцент3 2 4" xfId="123"/>
    <cellStyle name="60% - Акцент3 3" xfId="124"/>
    <cellStyle name="60% - Акцент3 3 2" xfId="125"/>
    <cellStyle name="60% - Акцент4 2" xfId="126"/>
    <cellStyle name="60% - Акцент4 2 2" xfId="127"/>
    <cellStyle name="60% - Акцент4 2 2 2" xfId="128"/>
    <cellStyle name="60% - Акцент4 2 2 3" xfId="129"/>
    <cellStyle name="60% - Акцент4 2 3" xfId="130"/>
    <cellStyle name="60% - Акцент4 2 4" xfId="131"/>
    <cellStyle name="60% - Акцент4 3" xfId="132"/>
    <cellStyle name="60% - Акцент4 3 2" xfId="133"/>
    <cellStyle name="60% - Акцент5 2" xfId="134"/>
    <cellStyle name="60% - Акцент5 2 2" xfId="135"/>
    <cellStyle name="60% - Акцент5 2 2 2" xfId="136"/>
    <cellStyle name="60% - Акцент5 2 2 3" xfId="137"/>
    <cellStyle name="60% - Акцент5 2 3" xfId="138"/>
    <cellStyle name="60% - Акцент5 2 4" xfId="139"/>
    <cellStyle name="60% - Акцент5 3" xfId="140"/>
    <cellStyle name="60% - Акцент5 3 2" xfId="141"/>
    <cellStyle name="60% - Акцент6 2" xfId="142"/>
    <cellStyle name="60% - Акцент6 2 2" xfId="143"/>
    <cellStyle name="60% - Акцент6 2 2 2" xfId="144"/>
    <cellStyle name="60% - Акцент6 2 2 3" xfId="145"/>
    <cellStyle name="60% - Акцент6 2 3" xfId="146"/>
    <cellStyle name="60% - Акцент6 2 4" xfId="147"/>
    <cellStyle name="60% - Акцент6 3" xfId="148"/>
    <cellStyle name="60% - Акцент6 3 2" xfId="149"/>
    <cellStyle name="Accent" xfId="150"/>
    <cellStyle name="Accent 1" xfId="151"/>
    <cellStyle name="Accent 2" xfId="152"/>
    <cellStyle name="Accent 3" xfId="153"/>
    <cellStyle name="Bad" xfId="154"/>
    <cellStyle name="Error" xfId="155"/>
    <cellStyle name="Footnote" xfId="156"/>
    <cellStyle name="Good" xfId="157"/>
    <cellStyle name="Heading" xfId="158"/>
    <cellStyle name="Heading 1" xfId="159"/>
    <cellStyle name="Heading 2" xfId="160"/>
    <cellStyle name="Neutral" xfId="161"/>
    <cellStyle name="Normal 2" xfId="162"/>
    <cellStyle name="Normal 2 2" xfId="163"/>
    <cellStyle name="Normal 2 2 2" xfId="164"/>
    <cellStyle name="Normal 2 2 3" xfId="165"/>
    <cellStyle name="Normal 2 2 4" xfId="166"/>
    <cellStyle name="Normal 2 3" xfId="167"/>
    <cellStyle name="Normal 2 4" xfId="168"/>
    <cellStyle name="Note" xfId="169"/>
    <cellStyle name="Note 2" xfId="170"/>
    <cellStyle name="Status" xfId="171"/>
    <cellStyle name="Status 2" xfId="172"/>
    <cellStyle name="Text" xfId="173"/>
    <cellStyle name="Text 2" xfId="174"/>
    <cellStyle name="Warning" xfId="175"/>
    <cellStyle name="Акцент1 2" xfId="176"/>
    <cellStyle name="Акцент1 2 2" xfId="177"/>
    <cellStyle name="Акцент1 2 2 2" xfId="178"/>
    <cellStyle name="Акцент1 2 2 3" xfId="179"/>
    <cellStyle name="Акцент1 2 3" xfId="180"/>
    <cellStyle name="Акцент1 2 4" xfId="181"/>
    <cellStyle name="Акцент1 3" xfId="182"/>
    <cellStyle name="Акцент1 3 2" xfId="183"/>
    <cellStyle name="Акцент2 2" xfId="184"/>
    <cellStyle name="Акцент2 2 2" xfId="185"/>
    <cellStyle name="Акцент2 2 2 2" xfId="186"/>
    <cellStyle name="Акцент2 2 2 3" xfId="187"/>
    <cellStyle name="Акцент2 2 3" xfId="188"/>
    <cellStyle name="Акцент2 2 4" xfId="189"/>
    <cellStyle name="Акцент2 2 5" xfId="190"/>
    <cellStyle name="Акцент2 3" xfId="191"/>
    <cellStyle name="Акцент2 3 2" xfId="192"/>
    <cellStyle name="Акцент3 2" xfId="193"/>
    <cellStyle name="Акцент3 2 2" xfId="194"/>
    <cellStyle name="Акцент3 2 2 2" xfId="195"/>
    <cellStyle name="Акцент3 2 2 3" xfId="196"/>
    <cellStyle name="Акцент3 2 3" xfId="197"/>
    <cellStyle name="Акцент3 2 4" xfId="198"/>
    <cellStyle name="Акцент3 3" xfId="199"/>
    <cellStyle name="Акцент3 3 2" xfId="200"/>
    <cellStyle name="Акцент4 2" xfId="201"/>
    <cellStyle name="Акцент4 2 2" xfId="202"/>
    <cellStyle name="Акцент4 2 2 2" xfId="203"/>
    <cellStyle name="Акцент4 2 2 3" xfId="204"/>
    <cellStyle name="Акцент4 2 3" xfId="205"/>
    <cellStyle name="Акцент4 2 4" xfId="206"/>
    <cellStyle name="Акцент4 3" xfId="207"/>
    <cellStyle name="Акцент4 3 2" xfId="208"/>
    <cellStyle name="Акцент5 2" xfId="209"/>
    <cellStyle name="Акцент5 2 2" xfId="210"/>
    <cellStyle name="Акцент5 2 2 2" xfId="211"/>
    <cellStyle name="Акцент5 2 2 3" xfId="212"/>
    <cellStyle name="Акцент5 2 3" xfId="213"/>
    <cellStyle name="Акцент5 2 4" xfId="214"/>
    <cellStyle name="Акцент5 3" xfId="215"/>
    <cellStyle name="Акцент5 3 2" xfId="216"/>
    <cellStyle name="Акцент6 2" xfId="217"/>
    <cellStyle name="Акцент6 2 2" xfId="218"/>
    <cellStyle name="Акцент6 2 2 2" xfId="219"/>
    <cellStyle name="Акцент6 2 2 3" xfId="220"/>
    <cellStyle name="Акцент6 2 3" xfId="221"/>
    <cellStyle name="Акцент6 2 4" xfId="222"/>
    <cellStyle name="Акцент6 3" xfId="223"/>
    <cellStyle name="Акцент6 3 2" xfId="224"/>
    <cellStyle name="Ввод  2" xfId="225"/>
    <cellStyle name="Ввод  2 2" xfId="226"/>
    <cellStyle name="Ввод  2 2 2" xfId="227"/>
    <cellStyle name="Ввод  2 2 2 2" xfId="228"/>
    <cellStyle name="Ввод  2 2 3" xfId="229"/>
    <cellStyle name="Ввод  2 2 4" xfId="230"/>
    <cellStyle name="Ввод  2 2 5" xfId="231"/>
    <cellStyle name="Ввод  2 3" xfId="232"/>
    <cellStyle name="Ввод  2 3 2" xfId="233"/>
    <cellStyle name="Ввод  2 4" xfId="234"/>
    <cellStyle name="Ввод  2 4 2" xfId="235"/>
    <cellStyle name="Ввод  2 5" xfId="236"/>
    <cellStyle name="Ввод  2 6" xfId="237"/>
    <cellStyle name="Ввод  2 7" xfId="238"/>
    <cellStyle name="Ввод  3" xfId="239"/>
    <cellStyle name="Ввод  3 2" xfId="240"/>
    <cellStyle name="Ввод  3 2 2" xfId="241"/>
    <cellStyle name="Ввод  3 3" xfId="242"/>
    <cellStyle name="Ввод  3 4" xfId="243"/>
    <cellStyle name="Вывод 2" xfId="244"/>
    <cellStyle name="Вывод 2 2" xfId="245"/>
    <cellStyle name="Вывод 2 2 2" xfId="246"/>
    <cellStyle name="Вывод 2 2 2 2" xfId="247"/>
    <cellStyle name="Вывод 2 2 3" xfId="248"/>
    <cellStyle name="Вывод 2 2 4" xfId="249"/>
    <cellStyle name="Вывод 2 2 5" xfId="250"/>
    <cellStyle name="Вывод 2 3" xfId="251"/>
    <cellStyle name="Вывод 2 3 2" xfId="252"/>
    <cellStyle name="Вывод 2 4" xfId="253"/>
    <cellStyle name="Вывод 2 5" xfId="254"/>
    <cellStyle name="Вывод 3" xfId="255"/>
    <cellStyle name="Вывод 3 2" xfId="256"/>
    <cellStyle name="Вывод 3 2 2" xfId="257"/>
    <cellStyle name="Вывод 3 3" xfId="258"/>
    <cellStyle name="Вывод 3 4" xfId="259"/>
    <cellStyle name="Вычисление 2" xfId="260"/>
    <cellStyle name="Вычисление 2 2" xfId="261"/>
    <cellStyle name="Вычисление 2 2 2" xfId="262"/>
    <cellStyle name="Вычисление 2 2 2 2" xfId="263"/>
    <cellStyle name="Вычисление 2 2 3" xfId="264"/>
    <cellStyle name="Вычисление 2 2 4" xfId="265"/>
    <cellStyle name="Вычисление 2 2 5" xfId="266"/>
    <cellStyle name="Вычисление 2 3" xfId="267"/>
    <cellStyle name="Вычисление 2 3 2" xfId="268"/>
    <cellStyle name="Вычисление 2 4" xfId="269"/>
    <cellStyle name="Вычисление 2 5" xfId="270"/>
    <cellStyle name="Вычисление 3" xfId="271"/>
    <cellStyle name="Вычисление 3 2" xfId="272"/>
    <cellStyle name="Вычисление 3 2 2" xfId="273"/>
    <cellStyle name="Вычисление 3 3" xfId="274"/>
    <cellStyle name="Вычисление 3 4" xfId="275"/>
    <cellStyle name="Заголовок" xfId="276"/>
    <cellStyle name="Заголовок 1 2" xfId="277"/>
    <cellStyle name="Заголовок 1 2 2" xfId="278"/>
    <cellStyle name="Заголовок 1 2 2 2" xfId="279"/>
    <cellStyle name="Заголовок 1 2 3" xfId="280"/>
    <cellStyle name="Заголовок 2 2" xfId="281"/>
    <cellStyle name="Заголовок 2 2 2" xfId="282"/>
    <cellStyle name="Заголовок 2 2 2 2" xfId="283"/>
    <cellStyle name="Заголовок 2 2 3" xfId="284"/>
    <cellStyle name="Заголовок 3 2" xfId="285"/>
    <cellStyle name="Заголовок 3 2 2" xfId="286"/>
    <cellStyle name="Заголовок 3 2 2 2" xfId="287"/>
    <cellStyle name="Заголовок 3 2 3" xfId="288"/>
    <cellStyle name="Заголовок 4 2" xfId="289"/>
    <cellStyle name="Заголовок 4 2 2" xfId="290"/>
    <cellStyle name="Заголовок 4 2 2 2" xfId="291"/>
    <cellStyle name="Заголовок 4 2 3" xfId="292"/>
    <cellStyle name="Заголовок1" xfId="293"/>
    <cellStyle name="Итог 2" xfId="294"/>
    <cellStyle name="Итог 2 2" xfId="295"/>
    <cellStyle name="Итог 2 2 2" xfId="296"/>
    <cellStyle name="Итог 2 3" xfId="297"/>
    <cellStyle name="Итог 2 4" xfId="298"/>
    <cellStyle name="Контрольная ячейка 2" xfId="299"/>
    <cellStyle name="Контрольная ячейка 2 2" xfId="300"/>
    <cellStyle name="Контрольная ячейка 2 2 2" xfId="301"/>
    <cellStyle name="Контрольная ячейка 2 2 3" xfId="302"/>
    <cellStyle name="Контрольная ячейка 2 3" xfId="303"/>
    <cellStyle name="Контрольная ячейка 2 4" xfId="304"/>
    <cellStyle name="Контрольная ячейка 3" xfId="305"/>
    <cellStyle name="Контрольная ячейка 3 2" xfId="306"/>
    <cellStyle name="Название 2" xfId="307"/>
    <cellStyle name="Название 2 2" xfId="308"/>
    <cellStyle name="Название 2 3" xfId="309"/>
    <cellStyle name="Нейтральный 2" xfId="310"/>
    <cellStyle name="Нейтральный 2 2" xfId="311"/>
    <cellStyle name="Нейтральный 2 2 2" xfId="312"/>
    <cellStyle name="Нейтральный 2 2 3" xfId="313"/>
    <cellStyle name="Нейтральный 2 3" xfId="314"/>
    <cellStyle name="Нейтральный 2 4" xfId="315"/>
    <cellStyle name="Нейтральный 3" xfId="316"/>
    <cellStyle name="Нейтральный 3 2" xfId="317"/>
    <cellStyle name="Обычный" xfId="0" builtinId="0"/>
    <cellStyle name="Обычный 10" xfId="318"/>
    <cellStyle name="Обычный 11" xfId="319"/>
    <cellStyle name="Обычный 11 2" xfId="320"/>
    <cellStyle name="Обычный 12" xfId="321"/>
    <cellStyle name="Обычный 12 2" xfId="322"/>
    <cellStyle name="Обычный 12 2 2" xfId="323"/>
    <cellStyle name="Обычный 12 2 2 2" xfId="324"/>
    <cellStyle name="Обычный 12 2 3" xfId="325"/>
    <cellStyle name="Обычный 13" xfId="326"/>
    <cellStyle name="Обычный 2" xfId="327"/>
    <cellStyle name="Обычный 2 2" xfId="328"/>
    <cellStyle name="Обычный 2 2 2" xfId="329"/>
    <cellStyle name="Обычный 2 2 2 2" xfId="330"/>
    <cellStyle name="Обычный 2 2 3" xfId="331"/>
    <cellStyle name="Обычный 2 26 2" xfId="332"/>
    <cellStyle name="Обычный 2 26 2 2" xfId="333"/>
    <cellStyle name="Обычный 2 26 2 2 2" xfId="334"/>
    <cellStyle name="Обычный 2 3" xfId="335"/>
    <cellStyle name="Обычный 2 3 2" xfId="336"/>
    <cellStyle name="Обычный 2 4" xfId="337"/>
    <cellStyle name="Обычный 2 4 2" xfId="338"/>
    <cellStyle name="Обычный 2 5" xfId="339"/>
    <cellStyle name="Обычный 3" xfId="340"/>
    <cellStyle name="Обычный 3 2" xfId="341"/>
    <cellStyle name="Обычный 3 2 2" xfId="342"/>
    <cellStyle name="Обычный 3 2 2 2" xfId="343"/>
    <cellStyle name="Обычный 3 2 2 2 2" xfId="344"/>
    <cellStyle name="Обычный 3 2 2 2 2 2" xfId="345"/>
    <cellStyle name="Обычный 3 2 2 2 3" xfId="346"/>
    <cellStyle name="Обычный 3 21" xfId="347"/>
    <cellStyle name="Обычный 3 21 2" xfId="348"/>
    <cellStyle name="Обычный 3 3" xfId="349"/>
    <cellStyle name="Обычный 30 2" xfId="350"/>
    <cellStyle name="Обычный 4" xfId="351"/>
    <cellStyle name="Обычный 4 2" xfId="352"/>
    <cellStyle name="Обычный 4 2 2" xfId="353"/>
    <cellStyle name="Обычный 4 3" xfId="354"/>
    <cellStyle name="Обычный 4 4" xfId="355"/>
    <cellStyle name="Обычный 4 4 2" xfId="356"/>
    <cellStyle name="Обычный 4 5" xfId="357"/>
    <cellStyle name="Обычный 5" xfId="358"/>
    <cellStyle name="Обычный 5 2" xfId="359"/>
    <cellStyle name="Обычный 5 3" xfId="360"/>
    <cellStyle name="Обычный 5 3 2" xfId="361"/>
    <cellStyle name="Обычный 5 4" xfId="362"/>
    <cellStyle name="Обычный 6" xfId="363"/>
    <cellStyle name="Обычный 6 10" xfId="364"/>
    <cellStyle name="Обычный 6 2" xfId="365"/>
    <cellStyle name="Обычный 6 2 10" xfId="366"/>
    <cellStyle name="Обычный 6 2 10 2" xfId="367"/>
    <cellStyle name="Обычный 6 2 10 2 2" xfId="368"/>
    <cellStyle name="Обычный 6 2 10 3" xfId="369"/>
    <cellStyle name="Обычный 6 2 10 3 2" xfId="370"/>
    <cellStyle name="Обычный 6 2 10 4" xfId="371"/>
    <cellStyle name="Обычный 6 2 10 4 2" xfId="372"/>
    <cellStyle name="Обычный 6 2 10 5" xfId="373"/>
    <cellStyle name="Обычный 6 2 10 5 2" xfId="374"/>
    <cellStyle name="Обычный 6 2 10 6" xfId="375"/>
    <cellStyle name="Обычный 6 2 10 6 2" xfId="376"/>
    <cellStyle name="Обычный 6 2 10 7" xfId="377"/>
    <cellStyle name="Обычный 6 2 10 7 2" xfId="378"/>
    <cellStyle name="Обычный 6 2 11" xfId="379"/>
    <cellStyle name="Обычный 6 2 2" xfId="380"/>
    <cellStyle name="Обычный 6 2 2 10" xfId="381"/>
    <cellStyle name="Обычный 6 2 2 2" xfId="382"/>
    <cellStyle name="Обычный 6 2 2 2 2" xfId="383"/>
    <cellStyle name="Обычный 6 2 2 2 2 2" xfId="384"/>
    <cellStyle name="Обычный 6 2 2 2 2 2 2" xfId="385"/>
    <cellStyle name="Обычный 6 2 2 2 2 2 2 2" xfId="386"/>
    <cellStyle name="Обычный 6 2 2 2 2 2 2 2 2" xfId="387"/>
    <cellStyle name="Обычный 6 2 2 2 2 2 2 2 2 2" xfId="388"/>
    <cellStyle name="Обычный 6 2 2 2 2 2 2 2 3" xfId="389"/>
    <cellStyle name="Обычный 6 2 2 2 2 2 2 2 3 2" xfId="390"/>
    <cellStyle name="Обычный 6 2 2 2 2 2 2 2 4" xfId="391"/>
    <cellStyle name="Обычный 6 2 2 2 2 2 2 2 4 2" xfId="392"/>
    <cellStyle name="Обычный 6 2 2 2 2 2 2 2 5" xfId="393"/>
    <cellStyle name="Обычный 6 2 2 2 2 2 2 2 5 2" xfId="394"/>
    <cellStyle name="Обычный 6 2 2 2 2 2 2 2 6" xfId="395"/>
    <cellStyle name="Обычный 6 2 2 2 2 2 2 2 6 2" xfId="396"/>
    <cellStyle name="Обычный 6 2 2 2 2 2 2 2 7" xfId="397"/>
    <cellStyle name="Обычный 6 2 2 2 2 2 2 2 7 2" xfId="398"/>
    <cellStyle name="Обычный 6 2 2 2 2 2 3" xfId="399"/>
    <cellStyle name="Обычный 6 2 2 2 2 2 3 2" xfId="400"/>
    <cellStyle name="Обычный 6 2 2 2 2 2 3 2 2" xfId="401"/>
    <cellStyle name="Обычный 6 2 2 2 2 2 3 2 2 2" xfId="402"/>
    <cellStyle name="Обычный 6 2 2 2 2 2 3 2 3" xfId="403"/>
    <cellStyle name="Обычный 6 2 2 2 2 2 3 2 3 2" xfId="404"/>
    <cellStyle name="Обычный 6 2 2 2 2 2 3 2 4" xfId="405"/>
    <cellStyle name="Обычный 6 2 2 2 2 2 3 2 4 2" xfId="406"/>
    <cellStyle name="Обычный 6 2 2 2 2 2 3 2 5" xfId="407"/>
    <cellStyle name="Обычный 6 2 2 2 2 2 3 2 5 2" xfId="408"/>
    <cellStyle name="Обычный 6 2 2 2 2 2 3 2 6" xfId="409"/>
    <cellStyle name="Обычный 6 2 2 2 2 2 3 2 6 2" xfId="410"/>
    <cellStyle name="Обычный 6 2 2 2 2 2 3 2 7" xfId="411"/>
    <cellStyle name="Обычный 6 2 2 2 2 2 3 2 7 2" xfId="412"/>
    <cellStyle name="Обычный 6 2 2 2 2 2 4" xfId="413"/>
    <cellStyle name="Обычный 6 2 2 2 2 2 4 2" xfId="414"/>
    <cellStyle name="Обычный 6 2 2 2 2 2 4 2 2" xfId="415"/>
    <cellStyle name="Обычный 6 2 2 2 2 2 4 3" xfId="416"/>
    <cellStyle name="Обычный 6 2 2 2 2 2 4 3 2" xfId="417"/>
    <cellStyle name="Обычный 6 2 2 2 2 2 4 4" xfId="418"/>
    <cellStyle name="Обычный 6 2 2 2 2 2 4 4 2" xfId="419"/>
    <cellStyle name="Обычный 6 2 2 2 2 2 4 5" xfId="420"/>
    <cellStyle name="Обычный 6 2 2 2 2 2 4 5 2" xfId="421"/>
    <cellStyle name="Обычный 6 2 2 2 2 2 4 6" xfId="422"/>
    <cellStyle name="Обычный 6 2 2 2 2 2 4 6 2" xfId="423"/>
    <cellStyle name="Обычный 6 2 2 2 2 2 4 7" xfId="424"/>
    <cellStyle name="Обычный 6 2 2 2 2 2 4 7 2" xfId="425"/>
    <cellStyle name="Обычный 6 2 2 2 2 3" xfId="426"/>
    <cellStyle name="Обычный 6 2 2 2 2 3 2" xfId="427"/>
    <cellStyle name="Обычный 6 2 2 2 2 3 2 2" xfId="428"/>
    <cellStyle name="Обычный 6 2 2 2 2 3 2 2 2" xfId="429"/>
    <cellStyle name="Обычный 6 2 2 2 2 3 2 3" xfId="430"/>
    <cellStyle name="Обычный 6 2 2 2 2 3 2 3 2" xfId="431"/>
    <cellStyle name="Обычный 6 2 2 2 2 3 2 4" xfId="432"/>
    <cellStyle name="Обычный 6 2 2 2 2 3 2 4 2" xfId="433"/>
    <cellStyle name="Обычный 6 2 2 2 2 3 2 5" xfId="434"/>
    <cellStyle name="Обычный 6 2 2 2 2 3 2 5 2" xfId="435"/>
    <cellStyle name="Обычный 6 2 2 2 2 3 2 6" xfId="436"/>
    <cellStyle name="Обычный 6 2 2 2 2 3 2 6 2" xfId="437"/>
    <cellStyle name="Обычный 6 2 2 2 2 3 2 7" xfId="438"/>
    <cellStyle name="Обычный 6 2 2 2 2 3 2 7 2" xfId="439"/>
    <cellStyle name="Обычный 6 2 2 2 2 4" xfId="440"/>
    <cellStyle name="Обычный 6 2 2 2 2 4 2" xfId="441"/>
    <cellStyle name="Обычный 6 2 2 2 2 4 2 2" xfId="442"/>
    <cellStyle name="Обычный 6 2 2 2 2 4 2 2 2" xfId="443"/>
    <cellStyle name="Обычный 6 2 2 2 2 4 2 3" xfId="444"/>
    <cellStyle name="Обычный 6 2 2 2 2 4 2 3 2" xfId="445"/>
    <cellStyle name="Обычный 6 2 2 2 2 4 2 4" xfId="446"/>
    <cellStyle name="Обычный 6 2 2 2 2 4 2 4 2" xfId="447"/>
    <cellStyle name="Обычный 6 2 2 2 2 4 2 5" xfId="448"/>
    <cellStyle name="Обычный 6 2 2 2 2 4 2 5 2" xfId="449"/>
    <cellStyle name="Обычный 6 2 2 2 2 4 2 6" xfId="450"/>
    <cellStyle name="Обычный 6 2 2 2 2 4 2 6 2" xfId="451"/>
    <cellStyle name="Обычный 6 2 2 2 2 4 2 7" xfId="452"/>
    <cellStyle name="Обычный 6 2 2 2 2 4 2 7 2" xfId="453"/>
    <cellStyle name="Обычный 6 2 2 2 2 5" xfId="454"/>
    <cellStyle name="Обычный 6 2 2 2 2 5 2" xfId="455"/>
    <cellStyle name="Обычный 6 2 2 2 2 5 2 2" xfId="456"/>
    <cellStyle name="Обычный 6 2 2 2 2 5 3" xfId="457"/>
    <cellStyle name="Обычный 6 2 2 2 2 5 3 2" xfId="458"/>
    <cellStyle name="Обычный 6 2 2 2 2 5 4" xfId="459"/>
    <cellStyle name="Обычный 6 2 2 2 2 5 4 2" xfId="460"/>
    <cellStyle name="Обычный 6 2 2 2 2 5 5" xfId="461"/>
    <cellStyle name="Обычный 6 2 2 2 2 5 5 2" xfId="462"/>
    <cellStyle name="Обычный 6 2 2 2 2 5 6" xfId="463"/>
    <cellStyle name="Обычный 6 2 2 2 2 5 6 2" xfId="464"/>
    <cellStyle name="Обычный 6 2 2 2 2 5 7" xfId="465"/>
    <cellStyle name="Обычный 6 2 2 2 2 5 7 2" xfId="466"/>
    <cellStyle name="Обычный 6 2 2 2 3" xfId="467"/>
    <cellStyle name="Обычный 6 2 2 2 3 2" xfId="468"/>
    <cellStyle name="Обычный 6 2 2 2 3 2 2" xfId="469"/>
    <cellStyle name="Обычный 6 2 2 2 3 2 2 2" xfId="470"/>
    <cellStyle name="Обычный 6 2 2 2 3 2 2 2 2" xfId="471"/>
    <cellStyle name="Обычный 6 2 2 2 3 2 2 3" xfId="472"/>
    <cellStyle name="Обычный 6 2 2 2 3 2 2 3 2" xfId="473"/>
    <cellStyle name="Обычный 6 2 2 2 3 2 2 4" xfId="474"/>
    <cellStyle name="Обычный 6 2 2 2 3 2 2 4 2" xfId="475"/>
    <cellStyle name="Обычный 6 2 2 2 3 2 2 5" xfId="476"/>
    <cellStyle name="Обычный 6 2 2 2 3 2 2 5 2" xfId="477"/>
    <cellStyle name="Обычный 6 2 2 2 3 2 2 6" xfId="478"/>
    <cellStyle name="Обычный 6 2 2 2 3 2 2 6 2" xfId="479"/>
    <cellStyle name="Обычный 6 2 2 2 3 2 2 7" xfId="480"/>
    <cellStyle name="Обычный 6 2 2 2 3 2 2 7 2" xfId="481"/>
    <cellStyle name="Обычный 6 2 2 2 3 3" xfId="482"/>
    <cellStyle name="Обычный 6 2 2 2 3 3 2" xfId="483"/>
    <cellStyle name="Обычный 6 2 2 2 3 3 2 2" xfId="484"/>
    <cellStyle name="Обычный 6 2 2 2 3 3 2 2 2" xfId="485"/>
    <cellStyle name="Обычный 6 2 2 2 3 3 2 3" xfId="486"/>
    <cellStyle name="Обычный 6 2 2 2 3 3 2 3 2" xfId="487"/>
    <cellStyle name="Обычный 6 2 2 2 3 3 2 4" xfId="488"/>
    <cellStyle name="Обычный 6 2 2 2 3 3 2 4 2" xfId="489"/>
    <cellStyle name="Обычный 6 2 2 2 3 3 2 5" xfId="490"/>
    <cellStyle name="Обычный 6 2 2 2 3 3 2 5 2" xfId="491"/>
    <cellStyle name="Обычный 6 2 2 2 3 3 2 6" xfId="492"/>
    <cellStyle name="Обычный 6 2 2 2 3 3 2 6 2" xfId="493"/>
    <cellStyle name="Обычный 6 2 2 2 3 3 2 7" xfId="494"/>
    <cellStyle name="Обычный 6 2 2 2 3 3 2 7 2" xfId="495"/>
    <cellStyle name="Обычный 6 2 2 2 3 4" xfId="496"/>
    <cellStyle name="Обычный 6 2 2 2 3 4 2" xfId="497"/>
    <cellStyle name="Обычный 6 2 2 2 3 4 2 2" xfId="498"/>
    <cellStyle name="Обычный 6 2 2 2 3 4 3" xfId="499"/>
    <cellStyle name="Обычный 6 2 2 2 3 4 3 2" xfId="500"/>
    <cellStyle name="Обычный 6 2 2 2 3 4 4" xfId="501"/>
    <cellStyle name="Обычный 6 2 2 2 3 4 4 2" xfId="502"/>
    <cellStyle name="Обычный 6 2 2 2 3 4 5" xfId="503"/>
    <cellStyle name="Обычный 6 2 2 2 3 4 5 2" xfId="504"/>
    <cellStyle name="Обычный 6 2 2 2 3 4 6" xfId="505"/>
    <cellStyle name="Обычный 6 2 2 2 3 4 6 2" xfId="506"/>
    <cellStyle name="Обычный 6 2 2 2 3 4 7" xfId="507"/>
    <cellStyle name="Обычный 6 2 2 2 3 4 7 2" xfId="508"/>
    <cellStyle name="Обычный 6 2 2 2 4" xfId="509"/>
    <cellStyle name="Обычный 6 2 2 2 4 2" xfId="510"/>
    <cellStyle name="Обычный 6 2 2 2 4 2 2" xfId="511"/>
    <cellStyle name="Обычный 6 2 2 2 4 2 2 2" xfId="512"/>
    <cellStyle name="Обычный 6 2 2 2 4 2 3" xfId="513"/>
    <cellStyle name="Обычный 6 2 2 2 4 2 3 2" xfId="514"/>
    <cellStyle name="Обычный 6 2 2 2 4 2 4" xfId="515"/>
    <cellStyle name="Обычный 6 2 2 2 4 2 4 2" xfId="516"/>
    <cellStyle name="Обычный 6 2 2 2 4 2 5" xfId="517"/>
    <cellStyle name="Обычный 6 2 2 2 4 2 5 2" xfId="518"/>
    <cellStyle name="Обычный 6 2 2 2 4 2 6" xfId="519"/>
    <cellStyle name="Обычный 6 2 2 2 4 2 6 2" xfId="520"/>
    <cellStyle name="Обычный 6 2 2 2 4 2 7" xfId="521"/>
    <cellStyle name="Обычный 6 2 2 2 4 2 7 2" xfId="522"/>
    <cellStyle name="Обычный 6 2 2 2 5" xfId="523"/>
    <cellStyle name="Обычный 6 2 2 2 5 2" xfId="524"/>
    <cellStyle name="Обычный 6 2 2 2 5 2 2" xfId="525"/>
    <cellStyle name="Обычный 6 2 2 2 5 2 2 2" xfId="526"/>
    <cellStyle name="Обычный 6 2 2 2 5 2 3" xfId="527"/>
    <cellStyle name="Обычный 6 2 2 2 5 2 3 2" xfId="528"/>
    <cellStyle name="Обычный 6 2 2 2 5 2 4" xfId="529"/>
    <cellStyle name="Обычный 6 2 2 2 5 2 4 2" xfId="530"/>
    <cellStyle name="Обычный 6 2 2 2 5 2 5" xfId="531"/>
    <cellStyle name="Обычный 6 2 2 2 5 2 5 2" xfId="532"/>
    <cellStyle name="Обычный 6 2 2 2 5 2 6" xfId="533"/>
    <cellStyle name="Обычный 6 2 2 2 5 2 6 2" xfId="534"/>
    <cellStyle name="Обычный 6 2 2 2 5 2 7" xfId="535"/>
    <cellStyle name="Обычный 6 2 2 2 5 2 7 2" xfId="536"/>
    <cellStyle name="Обычный 6 2 2 2 6" xfId="537"/>
    <cellStyle name="Обычный 6 2 2 2 6 2" xfId="538"/>
    <cellStyle name="Обычный 6 2 2 2 6 2 2" xfId="539"/>
    <cellStyle name="Обычный 6 2 2 2 6 3" xfId="540"/>
    <cellStyle name="Обычный 6 2 2 2 6 3 2" xfId="541"/>
    <cellStyle name="Обычный 6 2 2 2 6 4" xfId="542"/>
    <cellStyle name="Обычный 6 2 2 2 6 4 2" xfId="543"/>
    <cellStyle name="Обычный 6 2 2 2 6 5" xfId="544"/>
    <cellStyle name="Обычный 6 2 2 2 6 5 2" xfId="545"/>
    <cellStyle name="Обычный 6 2 2 2 6 6" xfId="546"/>
    <cellStyle name="Обычный 6 2 2 2 6 6 2" xfId="547"/>
    <cellStyle name="Обычный 6 2 2 2 6 7" xfId="548"/>
    <cellStyle name="Обычный 6 2 2 2 6 7 2" xfId="549"/>
    <cellStyle name="Обычный 6 2 2 2 7" xfId="550"/>
    <cellStyle name="Обычный 6 2 2 3" xfId="551"/>
    <cellStyle name="Обычный 6 2 2 3 2" xfId="552"/>
    <cellStyle name="Обычный 6 2 2 3 2 2" xfId="553"/>
    <cellStyle name="Обычный 6 2 2 3 2 2 2" xfId="554"/>
    <cellStyle name="Обычный 6 2 2 3 2 2 2 2" xfId="555"/>
    <cellStyle name="Обычный 6 2 2 3 2 2 2 2 2" xfId="556"/>
    <cellStyle name="Обычный 6 2 2 3 2 2 2 3" xfId="557"/>
    <cellStyle name="Обычный 6 2 2 3 2 2 2 3 2" xfId="558"/>
    <cellStyle name="Обычный 6 2 2 3 2 2 2 4" xfId="559"/>
    <cellStyle name="Обычный 6 2 2 3 2 2 2 4 2" xfId="560"/>
    <cellStyle name="Обычный 6 2 2 3 2 2 2 5" xfId="561"/>
    <cellStyle name="Обычный 6 2 2 3 2 2 2 5 2" xfId="562"/>
    <cellStyle name="Обычный 6 2 2 3 2 2 2 6" xfId="563"/>
    <cellStyle name="Обычный 6 2 2 3 2 2 2 6 2" xfId="564"/>
    <cellStyle name="Обычный 6 2 2 3 2 2 2 7" xfId="565"/>
    <cellStyle name="Обычный 6 2 2 3 2 2 2 7 2" xfId="566"/>
    <cellStyle name="Обычный 6 2 2 3 2 3" xfId="567"/>
    <cellStyle name="Обычный 6 2 2 3 2 3 2" xfId="568"/>
    <cellStyle name="Обычный 6 2 2 3 2 3 2 2" xfId="569"/>
    <cellStyle name="Обычный 6 2 2 3 2 3 2 2 2" xfId="570"/>
    <cellStyle name="Обычный 6 2 2 3 2 3 2 3" xfId="571"/>
    <cellStyle name="Обычный 6 2 2 3 2 3 2 3 2" xfId="572"/>
    <cellStyle name="Обычный 6 2 2 3 2 3 2 4" xfId="573"/>
    <cellStyle name="Обычный 6 2 2 3 2 3 2 4 2" xfId="574"/>
    <cellStyle name="Обычный 6 2 2 3 2 3 2 5" xfId="575"/>
    <cellStyle name="Обычный 6 2 2 3 2 3 2 5 2" xfId="576"/>
    <cellStyle name="Обычный 6 2 2 3 2 3 2 6" xfId="577"/>
    <cellStyle name="Обычный 6 2 2 3 2 3 2 6 2" xfId="578"/>
    <cellStyle name="Обычный 6 2 2 3 2 3 2 7" xfId="579"/>
    <cellStyle name="Обычный 6 2 2 3 2 3 2 7 2" xfId="580"/>
    <cellStyle name="Обычный 6 2 2 3 2 4" xfId="581"/>
    <cellStyle name="Обычный 6 2 2 3 2 4 2" xfId="582"/>
    <cellStyle name="Обычный 6 2 2 3 2 4 2 2" xfId="583"/>
    <cellStyle name="Обычный 6 2 2 3 2 4 3" xfId="584"/>
    <cellStyle name="Обычный 6 2 2 3 2 4 3 2" xfId="585"/>
    <cellStyle name="Обычный 6 2 2 3 2 4 4" xfId="586"/>
    <cellStyle name="Обычный 6 2 2 3 2 4 4 2" xfId="587"/>
    <cellStyle name="Обычный 6 2 2 3 2 4 5" xfId="588"/>
    <cellStyle name="Обычный 6 2 2 3 2 4 5 2" xfId="589"/>
    <cellStyle name="Обычный 6 2 2 3 2 4 6" xfId="590"/>
    <cellStyle name="Обычный 6 2 2 3 2 4 6 2" xfId="591"/>
    <cellStyle name="Обычный 6 2 2 3 2 4 7" xfId="592"/>
    <cellStyle name="Обычный 6 2 2 3 2 4 7 2" xfId="593"/>
    <cellStyle name="Обычный 6 2 2 3 3" xfId="594"/>
    <cellStyle name="Обычный 6 2 2 3 3 2" xfId="595"/>
    <cellStyle name="Обычный 6 2 2 3 3 2 2" xfId="596"/>
    <cellStyle name="Обычный 6 2 2 3 3 2 2 2" xfId="597"/>
    <cellStyle name="Обычный 6 2 2 3 3 2 3" xfId="598"/>
    <cellStyle name="Обычный 6 2 2 3 3 2 3 2" xfId="599"/>
    <cellStyle name="Обычный 6 2 2 3 3 2 4" xfId="600"/>
    <cellStyle name="Обычный 6 2 2 3 3 2 4 2" xfId="601"/>
    <cellStyle name="Обычный 6 2 2 3 3 2 5" xfId="602"/>
    <cellStyle name="Обычный 6 2 2 3 3 2 5 2" xfId="603"/>
    <cellStyle name="Обычный 6 2 2 3 3 2 6" xfId="604"/>
    <cellStyle name="Обычный 6 2 2 3 3 2 6 2" xfId="605"/>
    <cellStyle name="Обычный 6 2 2 3 3 2 7" xfId="606"/>
    <cellStyle name="Обычный 6 2 2 3 3 2 7 2" xfId="607"/>
    <cellStyle name="Обычный 6 2 2 3 4" xfId="608"/>
    <cellStyle name="Обычный 6 2 2 3 4 2" xfId="609"/>
    <cellStyle name="Обычный 6 2 2 3 4 2 2" xfId="610"/>
    <cellStyle name="Обычный 6 2 2 3 4 2 2 2" xfId="611"/>
    <cellStyle name="Обычный 6 2 2 3 4 2 3" xfId="612"/>
    <cellStyle name="Обычный 6 2 2 3 4 2 3 2" xfId="613"/>
    <cellStyle name="Обычный 6 2 2 3 4 2 4" xfId="614"/>
    <cellStyle name="Обычный 6 2 2 3 4 2 4 2" xfId="615"/>
    <cellStyle name="Обычный 6 2 2 3 4 2 5" xfId="616"/>
    <cellStyle name="Обычный 6 2 2 3 4 2 5 2" xfId="617"/>
    <cellStyle name="Обычный 6 2 2 3 4 2 6" xfId="618"/>
    <cellStyle name="Обычный 6 2 2 3 4 2 6 2" xfId="619"/>
    <cellStyle name="Обычный 6 2 2 3 4 2 7" xfId="620"/>
    <cellStyle name="Обычный 6 2 2 3 4 2 7 2" xfId="621"/>
    <cellStyle name="Обычный 6 2 2 3 5" xfId="622"/>
    <cellStyle name="Обычный 6 2 2 3 5 2" xfId="623"/>
    <cellStyle name="Обычный 6 2 2 3 5 2 2" xfId="624"/>
    <cellStyle name="Обычный 6 2 2 3 5 3" xfId="625"/>
    <cellStyle name="Обычный 6 2 2 3 5 3 2" xfId="626"/>
    <cellStyle name="Обычный 6 2 2 3 5 4" xfId="627"/>
    <cellStyle name="Обычный 6 2 2 3 5 4 2" xfId="628"/>
    <cellStyle name="Обычный 6 2 2 3 5 5" xfId="629"/>
    <cellStyle name="Обычный 6 2 2 3 5 5 2" xfId="630"/>
    <cellStyle name="Обычный 6 2 2 3 5 6" xfId="631"/>
    <cellStyle name="Обычный 6 2 2 3 5 6 2" xfId="632"/>
    <cellStyle name="Обычный 6 2 2 3 5 7" xfId="633"/>
    <cellStyle name="Обычный 6 2 2 3 5 7 2" xfId="634"/>
    <cellStyle name="Обычный 6 2 2 4" xfId="635"/>
    <cellStyle name="Обычный 6 2 2 4 2" xfId="636"/>
    <cellStyle name="Обычный 6 2 2 4 2 2" xfId="637"/>
    <cellStyle name="Обычный 6 2 2 4 2 2 2" xfId="638"/>
    <cellStyle name="Обычный 6 2 2 4 2 2 2 2" xfId="639"/>
    <cellStyle name="Обычный 6 2 2 4 2 2 2 2 2" xfId="640"/>
    <cellStyle name="Обычный 6 2 2 4 2 2 2 3" xfId="641"/>
    <cellStyle name="Обычный 6 2 2 4 2 2 2 3 2" xfId="642"/>
    <cellStyle name="Обычный 6 2 2 4 2 2 2 4" xfId="643"/>
    <cellStyle name="Обычный 6 2 2 4 2 2 2 4 2" xfId="644"/>
    <cellStyle name="Обычный 6 2 2 4 2 2 2 5" xfId="645"/>
    <cellStyle name="Обычный 6 2 2 4 2 2 2 5 2" xfId="646"/>
    <cellStyle name="Обычный 6 2 2 4 2 2 2 6" xfId="647"/>
    <cellStyle name="Обычный 6 2 2 4 2 2 2 6 2" xfId="648"/>
    <cellStyle name="Обычный 6 2 2 4 2 2 2 7" xfId="649"/>
    <cellStyle name="Обычный 6 2 2 4 2 2 2 7 2" xfId="650"/>
    <cellStyle name="Обычный 6 2 2 4 2 3" xfId="651"/>
    <cellStyle name="Обычный 6 2 2 4 2 3 2" xfId="652"/>
    <cellStyle name="Обычный 6 2 2 4 2 3 2 2" xfId="653"/>
    <cellStyle name="Обычный 6 2 2 4 2 3 2 2 2" xfId="654"/>
    <cellStyle name="Обычный 6 2 2 4 2 3 2 3" xfId="655"/>
    <cellStyle name="Обычный 6 2 2 4 2 3 2 3 2" xfId="656"/>
    <cellStyle name="Обычный 6 2 2 4 2 3 2 4" xfId="657"/>
    <cellStyle name="Обычный 6 2 2 4 2 3 2 4 2" xfId="658"/>
    <cellStyle name="Обычный 6 2 2 4 2 3 2 5" xfId="659"/>
    <cellStyle name="Обычный 6 2 2 4 2 3 2 5 2" xfId="660"/>
    <cellStyle name="Обычный 6 2 2 4 2 3 2 6" xfId="661"/>
    <cellStyle name="Обычный 6 2 2 4 2 3 2 6 2" xfId="662"/>
    <cellStyle name="Обычный 6 2 2 4 2 3 2 7" xfId="663"/>
    <cellStyle name="Обычный 6 2 2 4 2 3 2 7 2" xfId="664"/>
    <cellStyle name="Обычный 6 2 2 4 2 4" xfId="665"/>
    <cellStyle name="Обычный 6 2 2 4 2 4 2" xfId="666"/>
    <cellStyle name="Обычный 6 2 2 4 2 4 2 2" xfId="667"/>
    <cellStyle name="Обычный 6 2 2 4 2 4 3" xfId="668"/>
    <cellStyle name="Обычный 6 2 2 4 2 4 3 2" xfId="669"/>
    <cellStyle name="Обычный 6 2 2 4 2 4 4" xfId="670"/>
    <cellStyle name="Обычный 6 2 2 4 2 4 4 2" xfId="671"/>
    <cellStyle name="Обычный 6 2 2 4 2 4 5" xfId="672"/>
    <cellStyle name="Обычный 6 2 2 4 2 4 5 2" xfId="673"/>
    <cellStyle name="Обычный 6 2 2 4 2 4 6" xfId="674"/>
    <cellStyle name="Обычный 6 2 2 4 2 4 6 2" xfId="675"/>
    <cellStyle name="Обычный 6 2 2 4 2 4 7" xfId="676"/>
    <cellStyle name="Обычный 6 2 2 4 2 4 7 2" xfId="677"/>
    <cellStyle name="Обычный 6 2 2 4 3" xfId="678"/>
    <cellStyle name="Обычный 6 2 2 4 3 2" xfId="679"/>
    <cellStyle name="Обычный 6 2 2 4 3 2 2" xfId="680"/>
    <cellStyle name="Обычный 6 2 2 4 3 2 2 2" xfId="681"/>
    <cellStyle name="Обычный 6 2 2 4 3 2 3" xfId="682"/>
    <cellStyle name="Обычный 6 2 2 4 3 2 3 2" xfId="683"/>
    <cellStyle name="Обычный 6 2 2 4 3 2 4" xfId="684"/>
    <cellStyle name="Обычный 6 2 2 4 3 2 4 2" xfId="685"/>
    <cellStyle name="Обычный 6 2 2 4 3 2 5" xfId="686"/>
    <cellStyle name="Обычный 6 2 2 4 3 2 5 2" xfId="687"/>
    <cellStyle name="Обычный 6 2 2 4 3 2 6" xfId="688"/>
    <cellStyle name="Обычный 6 2 2 4 3 2 6 2" xfId="689"/>
    <cellStyle name="Обычный 6 2 2 4 3 2 7" xfId="690"/>
    <cellStyle name="Обычный 6 2 2 4 3 2 7 2" xfId="691"/>
    <cellStyle name="Обычный 6 2 2 4 4" xfId="692"/>
    <cellStyle name="Обычный 6 2 2 4 4 2" xfId="693"/>
    <cellStyle name="Обычный 6 2 2 4 4 2 2" xfId="694"/>
    <cellStyle name="Обычный 6 2 2 4 4 2 2 2" xfId="695"/>
    <cellStyle name="Обычный 6 2 2 4 4 2 3" xfId="696"/>
    <cellStyle name="Обычный 6 2 2 4 4 2 3 2" xfId="697"/>
    <cellStyle name="Обычный 6 2 2 4 4 2 4" xfId="698"/>
    <cellStyle name="Обычный 6 2 2 4 4 2 4 2" xfId="699"/>
    <cellStyle name="Обычный 6 2 2 4 4 2 5" xfId="700"/>
    <cellStyle name="Обычный 6 2 2 4 4 2 5 2" xfId="701"/>
    <cellStyle name="Обычный 6 2 2 4 4 2 6" xfId="702"/>
    <cellStyle name="Обычный 6 2 2 4 4 2 6 2" xfId="703"/>
    <cellStyle name="Обычный 6 2 2 4 4 2 7" xfId="704"/>
    <cellStyle name="Обычный 6 2 2 4 4 2 7 2" xfId="705"/>
    <cellStyle name="Обычный 6 2 2 4 5" xfId="706"/>
    <cellStyle name="Обычный 6 2 2 4 5 2" xfId="707"/>
    <cellStyle name="Обычный 6 2 2 4 5 2 2" xfId="708"/>
    <cellStyle name="Обычный 6 2 2 4 5 3" xfId="709"/>
    <cellStyle name="Обычный 6 2 2 4 5 3 2" xfId="710"/>
    <cellStyle name="Обычный 6 2 2 4 5 4" xfId="711"/>
    <cellStyle name="Обычный 6 2 2 4 5 4 2" xfId="712"/>
    <cellStyle name="Обычный 6 2 2 4 5 5" xfId="713"/>
    <cellStyle name="Обычный 6 2 2 4 5 5 2" xfId="714"/>
    <cellStyle name="Обычный 6 2 2 4 5 6" xfId="715"/>
    <cellStyle name="Обычный 6 2 2 4 5 6 2" xfId="716"/>
    <cellStyle name="Обычный 6 2 2 4 5 7" xfId="717"/>
    <cellStyle name="Обычный 6 2 2 4 5 7 2" xfId="718"/>
    <cellStyle name="Обычный 6 2 2 5" xfId="719"/>
    <cellStyle name="Обычный 6 2 2 5 2" xfId="720"/>
    <cellStyle name="Обычный 6 2 2 5 2 2" xfId="721"/>
    <cellStyle name="Обычный 6 2 2 5 2 2 2" xfId="722"/>
    <cellStyle name="Обычный 6 2 2 5 2 2 2 2" xfId="723"/>
    <cellStyle name="Обычный 6 2 2 5 2 2 3" xfId="724"/>
    <cellStyle name="Обычный 6 2 2 5 2 2 3 2" xfId="725"/>
    <cellStyle name="Обычный 6 2 2 5 2 2 4" xfId="726"/>
    <cellStyle name="Обычный 6 2 2 5 2 2 4 2" xfId="727"/>
    <cellStyle name="Обычный 6 2 2 5 2 2 5" xfId="728"/>
    <cellStyle name="Обычный 6 2 2 5 2 2 5 2" xfId="729"/>
    <cellStyle name="Обычный 6 2 2 5 2 2 6" xfId="730"/>
    <cellStyle name="Обычный 6 2 2 5 2 2 6 2" xfId="731"/>
    <cellStyle name="Обычный 6 2 2 5 2 2 7" xfId="732"/>
    <cellStyle name="Обычный 6 2 2 5 2 2 7 2" xfId="733"/>
    <cellStyle name="Обычный 6 2 2 5 3" xfId="734"/>
    <cellStyle name="Обычный 6 2 2 5 3 2" xfId="735"/>
    <cellStyle name="Обычный 6 2 2 5 3 2 2" xfId="736"/>
    <cellStyle name="Обычный 6 2 2 5 3 2 2 2" xfId="737"/>
    <cellStyle name="Обычный 6 2 2 5 3 2 3" xfId="738"/>
    <cellStyle name="Обычный 6 2 2 5 3 2 3 2" xfId="739"/>
    <cellStyle name="Обычный 6 2 2 5 3 2 4" xfId="740"/>
    <cellStyle name="Обычный 6 2 2 5 3 2 4 2" xfId="741"/>
    <cellStyle name="Обычный 6 2 2 5 3 2 5" xfId="742"/>
    <cellStyle name="Обычный 6 2 2 5 3 2 5 2" xfId="743"/>
    <cellStyle name="Обычный 6 2 2 5 3 2 6" xfId="744"/>
    <cellStyle name="Обычный 6 2 2 5 3 2 6 2" xfId="745"/>
    <cellStyle name="Обычный 6 2 2 5 3 2 7" xfId="746"/>
    <cellStyle name="Обычный 6 2 2 5 3 2 7 2" xfId="747"/>
    <cellStyle name="Обычный 6 2 2 5 4" xfId="748"/>
    <cellStyle name="Обычный 6 2 2 5 4 2" xfId="749"/>
    <cellStyle name="Обычный 6 2 2 5 4 2 2" xfId="750"/>
    <cellStyle name="Обычный 6 2 2 5 4 3" xfId="751"/>
    <cellStyle name="Обычный 6 2 2 5 4 3 2" xfId="752"/>
    <cellStyle name="Обычный 6 2 2 5 4 4" xfId="753"/>
    <cellStyle name="Обычный 6 2 2 5 4 4 2" xfId="754"/>
    <cellStyle name="Обычный 6 2 2 5 4 5" xfId="755"/>
    <cellStyle name="Обычный 6 2 2 5 4 5 2" xfId="756"/>
    <cellStyle name="Обычный 6 2 2 5 4 6" xfId="757"/>
    <cellStyle name="Обычный 6 2 2 5 4 6 2" xfId="758"/>
    <cellStyle name="Обычный 6 2 2 5 4 7" xfId="759"/>
    <cellStyle name="Обычный 6 2 2 5 4 7 2" xfId="760"/>
    <cellStyle name="Обычный 6 2 2 6" xfId="761"/>
    <cellStyle name="Обычный 6 2 2 6 2" xfId="762"/>
    <cellStyle name="Обычный 6 2 2 6 2 2" xfId="763"/>
    <cellStyle name="Обычный 6 2 2 6 2 2 2" xfId="764"/>
    <cellStyle name="Обычный 6 2 2 6 2 3" xfId="765"/>
    <cellStyle name="Обычный 6 2 2 6 2 3 2" xfId="766"/>
    <cellStyle name="Обычный 6 2 2 6 2 4" xfId="767"/>
    <cellStyle name="Обычный 6 2 2 6 2 4 2" xfId="768"/>
    <cellStyle name="Обычный 6 2 2 6 2 5" xfId="769"/>
    <cellStyle name="Обычный 6 2 2 6 2 5 2" xfId="770"/>
    <cellStyle name="Обычный 6 2 2 6 2 6" xfId="771"/>
    <cellStyle name="Обычный 6 2 2 6 2 6 2" xfId="772"/>
    <cellStyle name="Обычный 6 2 2 6 2 7" xfId="773"/>
    <cellStyle name="Обычный 6 2 2 6 2 7 2" xfId="774"/>
    <cellStyle name="Обычный 6 2 2 7" xfId="775"/>
    <cellStyle name="Обычный 6 2 2 7 2" xfId="776"/>
    <cellStyle name="Обычный 6 2 2 7 2 2" xfId="777"/>
    <cellStyle name="Обычный 6 2 2 7 2 2 2" xfId="778"/>
    <cellStyle name="Обычный 6 2 2 7 2 3" xfId="779"/>
    <cellStyle name="Обычный 6 2 2 7 2 3 2" xfId="780"/>
    <cellStyle name="Обычный 6 2 2 7 2 4" xfId="781"/>
    <cellStyle name="Обычный 6 2 2 7 2 4 2" xfId="782"/>
    <cellStyle name="Обычный 6 2 2 7 2 5" xfId="783"/>
    <cellStyle name="Обычный 6 2 2 7 2 5 2" xfId="784"/>
    <cellStyle name="Обычный 6 2 2 7 2 6" xfId="785"/>
    <cellStyle name="Обычный 6 2 2 7 2 6 2" xfId="786"/>
    <cellStyle name="Обычный 6 2 2 7 2 7" xfId="787"/>
    <cellStyle name="Обычный 6 2 2 7 2 7 2" xfId="788"/>
    <cellStyle name="Обычный 6 2 2 8" xfId="789"/>
    <cellStyle name="Обычный 6 2 2 8 2" xfId="790"/>
    <cellStyle name="Обычный 6 2 2 8 2 2" xfId="791"/>
    <cellStyle name="Обычный 6 2 2 8 2 2 2" xfId="792"/>
    <cellStyle name="Обычный 6 2 2 8 2 3" xfId="793"/>
    <cellStyle name="Обычный 6 2 2 8 2 3 2" xfId="794"/>
    <cellStyle name="Обычный 6 2 2 8 2 4" xfId="795"/>
    <cellStyle name="Обычный 6 2 2 8 2 4 2" xfId="796"/>
    <cellStyle name="Обычный 6 2 2 8 2 5" xfId="797"/>
    <cellStyle name="Обычный 6 2 2 8 2 5 2" xfId="798"/>
    <cellStyle name="Обычный 6 2 2 8 2 6" xfId="799"/>
    <cellStyle name="Обычный 6 2 2 8 2 6 2" xfId="800"/>
    <cellStyle name="Обычный 6 2 2 8 2 7" xfId="801"/>
    <cellStyle name="Обычный 6 2 2 8 2 7 2" xfId="802"/>
    <cellStyle name="Обычный 6 2 2 9" xfId="803"/>
    <cellStyle name="Обычный 6 2 2 9 2" xfId="804"/>
    <cellStyle name="Обычный 6 2 2 9 2 2" xfId="805"/>
    <cellStyle name="Обычный 6 2 2 9 3" xfId="806"/>
    <cellStyle name="Обычный 6 2 2 9 3 2" xfId="807"/>
    <cellStyle name="Обычный 6 2 2 9 4" xfId="808"/>
    <cellStyle name="Обычный 6 2 2 9 4 2" xfId="809"/>
    <cellStyle name="Обычный 6 2 2 9 5" xfId="810"/>
    <cellStyle name="Обычный 6 2 2 9 5 2" xfId="811"/>
    <cellStyle name="Обычный 6 2 2 9 6" xfId="812"/>
    <cellStyle name="Обычный 6 2 2 9 6 2" xfId="813"/>
    <cellStyle name="Обычный 6 2 2 9 7" xfId="814"/>
    <cellStyle name="Обычный 6 2 2 9 7 2" xfId="815"/>
    <cellStyle name="Обычный 6 2 3" xfId="816"/>
    <cellStyle name="Обычный 6 2 3 10" xfId="817"/>
    <cellStyle name="Обычный 6 2 3 2" xfId="818"/>
    <cellStyle name="Обычный 6 2 3 2 2" xfId="819"/>
    <cellStyle name="Обычный 6 2 3 2 2 2" xfId="820"/>
    <cellStyle name="Обычный 6 2 3 2 2 2 2" xfId="821"/>
    <cellStyle name="Обычный 6 2 3 2 2 2 2 2" xfId="822"/>
    <cellStyle name="Обычный 6 2 3 2 2 2 2 2 2" xfId="823"/>
    <cellStyle name="Обычный 6 2 3 2 2 2 2 2 2 2" xfId="824"/>
    <cellStyle name="Обычный 6 2 3 2 2 2 2 2 3" xfId="825"/>
    <cellStyle name="Обычный 6 2 3 2 2 2 2 2 3 2" xfId="826"/>
    <cellStyle name="Обычный 6 2 3 2 2 2 2 2 4" xfId="827"/>
    <cellStyle name="Обычный 6 2 3 2 2 2 2 2 4 2" xfId="828"/>
    <cellStyle name="Обычный 6 2 3 2 2 2 2 2 5" xfId="829"/>
    <cellStyle name="Обычный 6 2 3 2 2 2 2 2 5 2" xfId="830"/>
    <cellStyle name="Обычный 6 2 3 2 2 2 2 2 6" xfId="831"/>
    <cellStyle name="Обычный 6 2 3 2 2 2 2 2 6 2" xfId="832"/>
    <cellStyle name="Обычный 6 2 3 2 2 2 2 2 7" xfId="833"/>
    <cellStyle name="Обычный 6 2 3 2 2 2 2 2 7 2" xfId="834"/>
    <cellStyle name="Обычный 6 2 3 2 2 2 3" xfId="835"/>
    <cellStyle name="Обычный 6 2 3 2 2 2 3 2" xfId="836"/>
    <cellStyle name="Обычный 6 2 3 2 2 2 3 2 2" xfId="837"/>
    <cellStyle name="Обычный 6 2 3 2 2 2 3 2 2 2" xfId="838"/>
    <cellStyle name="Обычный 6 2 3 2 2 2 3 2 3" xfId="839"/>
    <cellStyle name="Обычный 6 2 3 2 2 2 3 2 3 2" xfId="840"/>
    <cellStyle name="Обычный 6 2 3 2 2 2 3 2 4" xfId="841"/>
    <cellStyle name="Обычный 6 2 3 2 2 2 3 2 4 2" xfId="842"/>
    <cellStyle name="Обычный 6 2 3 2 2 2 3 2 5" xfId="843"/>
    <cellStyle name="Обычный 6 2 3 2 2 2 3 2 5 2" xfId="844"/>
    <cellStyle name="Обычный 6 2 3 2 2 2 3 2 6" xfId="845"/>
    <cellStyle name="Обычный 6 2 3 2 2 2 3 2 6 2" xfId="846"/>
    <cellStyle name="Обычный 6 2 3 2 2 2 3 2 7" xfId="847"/>
    <cellStyle name="Обычный 6 2 3 2 2 2 3 2 7 2" xfId="848"/>
    <cellStyle name="Обычный 6 2 3 2 2 2 4" xfId="849"/>
    <cellStyle name="Обычный 6 2 3 2 2 2 4 2" xfId="850"/>
    <cellStyle name="Обычный 6 2 3 2 2 2 4 2 2" xfId="851"/>
    <cellStyle name="Обычный 6 2 3 2 2 2 4 3" xfId="852"/>
    <cellStyle name="Обычный 6 2 3 2 2 2 4 3 2" xfId="853"/>
    <cellStyle name="Обычный 6 2 3 2 2 2 4 4" xfId="854"/>
    <cellStyle name="Обычный 6 2 3 2 2 2 4 4 2" xfId="855"/>
    <cellStyle name="Обычный 6 2 3 2 2 2 4 5" xfId="856"/>
    <cellStyle name="Обычный 6 2 3 2 2 2 4 5 2" xfId="857"/>
    <cellStyle name="Обычный 6 2 3 2 2 2 4 6" xfId="858"/>
    <cellStyle name="Обычный 6 2 3 2 2 2 4 6 2" xfId="859"/>
    <cellStyle name="Обычный 6 2 3 2 2 2 4 7" xfId="860"/>
    <cellStyle name="Обычный 6 2 3 2 2 2 4 7 2" xfId="861"/>
    <cellStyle name="Обычный 6 2 3 2 2 3" xfId="862"/>
    <cellStyle name="Обычный 6 2 3 2 2 3 2" xfId="863"/>
    <cellStyle name="Обычный 6 2 3 2 2 3 2 2" xfId="864"/>
    <cellStyle name="Обычный 6 2 3 2 2 3 2 2 2" xfId="865"/>
    <cellStyle name="Обычный 6 2 3 2 2 3 2 3" xfId="866"/>
    <cellStyle name="Обычный 6 2 3 2 2 3 2 3 2" xfId="867"/>
    <cellStyle name="Обычный 6 2 3 2 2 3 2 4" xfId="868"/>
    <cellStyle name="Обычный 6 2 3 2 2 3 2 4 2" xfId="869"/>
    <cellStyle name="Обычный 6 2 3 2 2 3 2 5" xfId="870"/>
    <cellStyle name="Обычный 6 2 3 2 2 3 2 5 2" xfId="871"/>
    <cellStyle name="Обычный 6 2 3 2 2 3 2 6" xfId="872"/>
    <cellStyle name="Обычный 6 2 3 2 2 3 2 6 2" xfId="873"/>
    <cellStyle name="Обычный 6 2 3 2 2 3 2 7" xfId="874"/>
    <cellStyle name="Обычный 6 2 3 2 2 3 2 7 2" xfId="875"/>
    <cellStyle name="Обычный 6 2 3 2 2 4" xfId="876"/>
    <cellStyle name="Обычный 6 2 3 2 2 4 2" xfId="877"/>
    <cellStyle name="Обычный 6 2 3 2 2 4 2 2" xfId="878"/>
    <cellStyle name="Обычный 6 2 3 2 2 4 2 2 2" xfId="879"/>
    <cellStyle name="Обычный 6 2 3 2 2 4 2 3" xfId="880"/>
    <cellStyle name="Обычный 6 2 3 2 2 4 2 3 2" xfId="881"/>
    <cellStyle name="Обычный 6 2 3 2 2 4 2 4" xfId="882"/>
    <cellStyle name="Обычный 6 2 3 2 2 4 2 4 2" xfId="883"/>
    <cellStyle name="Обычный 6 2 3 2 2 4 2 5" xfId="884"/>
    <cellStyle name="Обычный 6 2 3 2 2 4 2 5 2" xfId="885"/>
    <cellStyle name="Обычный 6 2 3 2 2 4 2 6" xfId="886"/>
    <cellStyle name="Обычный 6 2 3 2 2 4 2 6 2" xfId="887"/>
    <cellStyle name="Обычный 6 2 3 2 2 4 2 7" xfId="888"/>
    <cellStyle name="Обычный 6 2 3 2 2 4 2 7 2" xfId="889"/>
    <cellStyle name="Обычный 6 2 3 2 2 5" xfId="890"/>
    <cellStyle name="Обычный 6 2 3 2 2 5 2" xfId="891"/>
    <cellStyle name="Обычный 6 2 3 2 2 5 2 2" xfId="892"/>
    <cellStyle name="Обычный 6 2 3 2 2 5 3" xfId="893"/>
    <cellStyle name="Обычный 6 2 3 2 2 5 3 2" xfId="894"/>
    <cellStyle name="Обычный 6 2 3 2 2 5 4" xfId="895"/>
    <cellStyle name="Обычный 6 2 3 2 2 5 4 2" xfId="896"/>
    <cellStyle name="Обычный 6 2 3 2 2 5 5" xfId="897"/>
    <cellStyle name="Обычный 6 2 3 2 2 5 5 2" xfId="898"/>
    <cellStyle name="Обычный 6 2 3 2 2 5 6" xfId="899"/>
    <cellStyle name="Обычный 6 2 3 2 2 5 6 2" xfId="900"/>
    <cellStyle name="Обычный 6 2 3 2 2 5 7" xfId="901"/>
    <cellStyle name="Обычный 6 2 3 2 2 5 7 2" xfId="902"/>
    <cellStyle name="Обычный 6 2 3 2 3" xfId="903"/>
    <cellStyle name="Обычный 6 2 3 2 3 2" xfId="904"/>
    <cellStyle name="Обычный 6 2 3 2 3 2 2" xfId="905"/>
    <cellStyle name="Обычный 6 2 3 2 3 2 2 2" xfId="906"/>
    <cellStyle name="Обычный 6 2 3 2 3 2 2 2 2" xfId="907"/>
    <cellStyle name="Обычный 6 2 3 2 3 2 2 3" xfId="908"/>
    <cellStyle name="Обычный 6 2 3 2 3 2 2 3 2" xfId="909"/>
    <cellStyle name="Обычный 6 2 3 2 3 2 2 4" xfId="910"/>
    <cellStyle name="Обычный 6 2 3 2 3 2 2 4 2" xfId="911"/>
    <cellStyle name="Обычный 6 2 3 2 3 2 2 5" xfId="912"/>
    <cellStyle name="Обычный 6 2 3 2 3 2 2 5 2" xfId="913"/>
    <cellStyle name="Обычный 6 2 3 2 3 2 2 6" xfId="914"/>
    <cellStyle name="Обычный 6 2 3 2 3 2 2 6 2" xfId="915"/>
    <cellStyle name="Обычный 6 2 3 2 3 2 2 7" xfId="916"/>
    <cellStyle name="Обычный 6 2 3 2 3 2 2 7 2" xfId="917"/>
    <cellStyle name="Обычный 6 2 3 2 3 3" xfId="918"/>
    <cellStyle name="Обычный 6 2 3 2 3 3 2" xfId="919"/>
    <cellStyle name="Обычный 6 2 3 2 3 3 2 2" xfId="920"/>
    <cellStyle name="Обычный 6 2 3 2 3 3 2 2 2" xfId="921"/>
    <cellStyle name="Обычный 6 2 3 2 3 3 2 3" xfId="922"/>
    <cellStyle name="Обычный 6 2 3 2 3 3 2 3 2" xfId="923"/>
    <cellStyle name="Обычный 6 2 3 2 3 3 2 4" xfId="924"/>
    <cellStyle name="Обычный 6 2 3 2 3 3 2 4 2" xfId="925"/>
    <cellStyle name="Обычный 6 2 3 2 3 3 2 5" xfId="926"/>
    <cellStyle name="Обычный 6 2 3 2 3 3 2 5 2" xfId="927"/>
    <cellStyle name="Обычный 6 2 3 2 3 3 2 6" xfId="928"/>
    <cellStyle name="Обычный 6 2 3 2 3 3 2 6 2" xfId="929"/>
    <cellStyle name="Обычный 6 2 3 2 3 3 2 7" xfId="930"/>
    <cellStyle name="Обычный 6 2 3 2 3 3 2 7 2" xfId="931"/>
    <cellStyle name="Обычный 6 2 3 2 3 4" xfId="932"/>
    <cellStyle name="Обычный 6 2 3 2 3 4 2" xfId="933"/>
    <cellStyle name="Обычный 6 2 3 2 3 4 2 2" xfId="934"/>
    <cellStyle name="Обычный 6 2 3 2 3 4 3" xfId="935"/>
    <cellStyle name="Обычный 6 2 3 2 3 4 3 2" xfId="936"/>
    <cellStyle name="Обычный 6 2 3 2 3 4 4" xfId="937"/>
    <cellStyle name="Обычный 6 2 3 2 3 4 4 2" xfId="938"/>
    <cellStyle name="Обычный 6 2 3 2 3 4 5" xfId="939"/>
    <cellStyle name="Обычный 6 2 3 2 3 4 5 2" xfId="940"/>
    <cellStyle name="Обычный 6 2 3 2 3 4 6" xfId="941"/>
    <cellStyle name="Обычный 6 2 3 2 3 4 6 2" xfId="942"/>
    <cellStyle name="Обычный 6 2 3 2 3 4 7" xfId="943"/>
    <cellStyle name="Обычный 6 2 3 2 3 4 7 2" xfId="944"/>
    <cellStyle name="Обычный 6 2 3 2 4" xfId="945"/>
    <cellStyle name="Обычный 6 2 3 2 4 2" xfId="946"/>
    <cellStyle name="Обычный 6 2 3 2 4 2 2" xfId="947"/>
    <cellStyle name="Обычный 6 2 3 2 4 2 2 2" xfId="948"/>
    <cellStyle name="Обычный 6 2 3 2 4 2 3" xfId="949"/>
    <cellStyle name="Обычный 6 2 3 2 4 2 3 2" xfId="950"/>
    <cellStyle name="Обычный 6 2 3 2 4 2 4" xfId="951"/>
    <cellStyle name="Обычный 6 2 3 2 4 2 4 2" xfId="952"/>
    <cellStyle name="Обычный 6 2 3 2 4 2 5" xfId="953"/>
    <cellStyle name="Обычный 6 2 3 2 4 2 5 2" xfId="954"/>
    <cellStyle name="Обычный 6 2 3 2 4 2 6" xfId="955"/>
    <cellStyle name="Обычный 6 2 3 2 4 2 6 2" xfId="956"/>
    <cellStyle name="Обычный 6 2 3 2 4 2 7" xfId="957"/>
    <cellStyle name="Обычный 6 2 3 2 4 2 7 2" xfId="958"/>
    <cellStyle name="Обычный 6 2 3 2 5" xfId="959"/>
    <cellStyle name="Обычный 6 2 3 2 5 2" xfId="960"/>
    <cellStyle name="Обычный 6 2 3 2 5 2 2" xfId="961"/>
    <cellStyle name="Обычный 6 2 3 2 5 2 2 2" xfId="962"/>
    <cellStyle name="Обычный 6 2 3 2 5 2 3" xfId="963"/>
    <cellStyle name="Обычный 6 2 3 2 5 2 3 2" xfId="964"/>
    <cellStyle name="Обычный 6 2 3 2 5 2 4" xfId="965"/>
    <cellStyle name="Обычный 6 2 3 2 5 2 4 2" xfId="966"/>
    <cellStyle name="Обычный 6 2 3 2 5 2 5" xfId="967"/>
    <cellStyle name="Обычный 6 2 3 2 5 2 5 2" xfId="968"/>
    <cellStyle name="Обычный 6 2 3 2 5 2 6" xfId="969"/>
    <cellStyle name="Обычный 6 2 3 2 5 2 6 2" xfId="970"/>
    <cellStyle name="Обычный 6 2 3 2 5 2 7" xfId="971"/>
    <cellStyle name="Обычный 6 2 3 2 5 2 7 2" xfId="972"/>
    <cellStyle name="Обычный 6 2 3 2 6" xfId="973"/>
    <cellStyle name="Обычный 6 2 3 2 6 2" xfId="974"/>
    <cellStyle name="Обычный 6 2 3 2 6 2 2" xfId="975"/>
    <cellStyle name="Обычный 6 2 3 2 6 3" xfId="976"/>
    <cellStyle name="Обычный 6 2 3 2 6 3 2" xfId="977"/>
    <cellStyle name="Обычный 6 2 3 2 6 4" xfId="978"/>
    <cellStyle name="Обычный 6 2 3 2 6 4 2" xfId="979"/>
    <cellStyle name="Обычный 6 2 3 2 6 5" xfId="980"/>
    <cellStyle name="Обычный 6 2 3 2 6 5 2" xfId="981"/>
    <cellStyle name="Обычный 6 2 3 2 6 6" xfId="982"/>
    <cellStyle name="Обычный 6 2 3 2 6 6 2" xfId="983"/>
    <cellStyle name="Обычный 6 2 3 2 6 7" xfId="984"/>
    <cellStyle name="Обычный 6 2 3 2 6 7 2" xfId="985"/>
    <cellStyle name="Обычный 6 2 3 2 7" xfId="986"/>
    <cellStyle name="Обычный 6 2 3 3" xfId="987"/>
    <cellStyle name="Обычный 6 2 3 3 2" xfId="988"/>
    <cellStyle name="Обычный 6 2 3 3 2 2" xfId="989"/>
    <cellStyle name="Обычный 6 2 3 3 2 2 2" xfId="990"/>
    <cellStyle name="Обычный 6 2 3 3 2 2 2 2" xfId="991"/>
    <cellStyle name="Обычный 6 2 3 3 2 2 2 2 2" xfId="992"/>
    <cellStyle name="Обычный 6 2 3 3 2 2 2 3" xfId="993"/>
    <cellStyle name="Обычный 6 2 3 3 2 2 2 3 2" xfId="994"/>
    <cellStyle name="Обычный 6 2 3 3 2 2 2 4" xfId="995"/>
    <cellStyle name="Обычный 6 2 3 3 2 2 2 4 2" xfId="996"/>
    <cellStyle name="Обычный 6 2 3 3 2 2 2 5" xfId="997"/>
    <cellStyle name="Обычный 6 2 3 3 2 2 2 5 2" xfId="998"/>
    <cellStyle name="Обычный 6 2 3 3 2 2 2 6" xfId="999"/>
    <cellStyle name="Обычный 6 2 3 3 2 2 2 6 2" xfId="1000"/>
    <cellStyle name="Обычный 6 2 3 3 2 2 2 7" xfId="1001"/>
    <cellStyle name="Обычный 6 2 3 3 2 2 2 7 2" xfId="1002"/>
    <cellStyle name="Обычный 6 2 3 3 2 3" xfId="1003"/>
    <cellStyle name="Обычный 6 2 3 3 2 3 2" xfId="1004"/>
    <cellStyle name="Обычный 6 2 3 3 2 3 2 2" xfId="1005"/>
    <cellStyle name="Обычный 6 2 3 3 2 3 2 2 2" xfId="1006"/>
    <cellStyle name="Обычный 6 2 3 3 2 3 2 3" xfId="1007"/>
    <cellStyle name="Обычный 6 2 3 3 2 3 2 3 2" xfId="1008"/>
    <cellStyle name="Обычный 6 2 3 3 2 3 2 4" xfId="1009"/>
    <cellStyle name="Обычный 6 2 3 3 2 3 2 4 2" xfId="1010"/>
    <cellStyle name="Обычный 6 2 3 3 2 3 2 5" xfId="1011"/>
    <cellStyle name="Обычный 6 2 3 3 2 3 2 5 2" xfId="1012"/>
    <cellStyle name="Обычный 6 2 3 3 2 3 2 6" xfId="1013"/>
    <cellStyle name="Обычный 6 2 3 3 2 3 2 6 2" xfId="1014"/>
    <cellStyle name="Обычный 6 2 3 3 2 3 2 7" xfId="1015"/>
    <cellStyle name="Обычный 6 2 3 3 2 3 2 7 2" xfId="1016"/>
    <cellStyle name="Обычный 6 2 3 3 2 4" xfId="1017"/>
    <cellStyle name="Обычный 6 2 3 3 2 4 2" xfId="1018"/>
    <cellStyle name="Обычный 6 2 3 3 2 4 2 2" xfId="1019"/>
    <cellStyle name="Обычный 6 2 3 3 2 4 3" xfId="1020"/>
    <cellStyle name="Обычный 6 2 3 3 2 4 3 2" xfId="1021"/>
    <cellStyle name="Обычный 6 2 3 3 2 4 4" xfId="1022"/>
    <cellStyle name="Обычный 6 2 3 3 2 4 4 2" xfId="1023"/>
    <cellStyle name="Обычный 6 2 3 3 2 4 5" xfId="1024"/>
    <cellStyle name="Обычный 6 2 3 3 2 4 5 2" xfId="1025"/>
    <cellStyle name="Обычный 6 2 3 3 2 4 6" xfId="1026"/>
    <cellStyle name="Обычный 6 2 3 3 2 4 6 2" xfId="1027"/>
    <cellStyle name="Обычный 6 2 3 3 2 4 7" xfId="1028"/>
    <cellStyle name="Обычный 6 2 3 3 2 4 7 2" xfId="1029"/>
    <cellStyle name="Обычный 6 2 3 3 3" xfId="1030"/>
    <cellStyle name="Обычный 6 2 3 3 3 2" xfId="1031"/>
    <cellStyle name="Обычный 6 2 3 3 3 2 2" xfId="1032"/>
    <cellStyle name="Обычный 6 2 3 3 3 2 2 2" xfId="1033"/>
    <cellStyle name="Обычный 6 2 3 3 3 2 3" xfId="1034"/>
    <cellStyle name="Обычный 6 2 3 3 3 2 3 2" xfId="1035"/>
    <cellStyle name="Обычный 6 2 3 3 3 2 4" xfId="1036"/>
    <cellStyle name="Обычный 6 2 3 3 3 2 4 2" xfId="1037"/>
    <cellStyle name="Обычный 6 2 3 3 3 2 5" xfId="1038"/>
    <cellStyle name="Обычный 6 2 3 3 3 2 5 2" xfId="1039"/>
    <cellStyle name="Обычный 6 2 3 3 3 2 6" xfId="1040"/>
    <cellStyle name="Обычный 6 2 3 3 3 2 6 2" xfId="1041"/>
    <cellStyle name="Обычный 6 2 3 3 3 2 7" xfId="1042"/>
    <cellStyle name="Обычный 6 2 3 3 3 2 7 2" xfId="1043"/>
    <cellStyle name="Обычный 6 2 3 3 4" xfId="1044"/>
    <cellStyle name="Обычный 6 2 3 3 4 2" xfId="1045"/>
    <cellStyle name="Обычный 6 2 3 3 4 2 2" xfId="1046"/>
    <cellStyle name="Обычный 6 2 3 3 4 2 2 2" xfId="1047"/>
    <cellStyle name="Обычный 6 2 3 3 4 2 3" xfId="1048"/>
    <cellStyle name="Обычный 6 2 3 3 4 2 3 2" xfId="1049"/>
    <cellStyle name="Обычный 6 2 3 3 4 2 4" xfId="1050"/>
    <cellStyle name="Обычный 6 2 3 3 4 2 4 2" xfId="1051"/>
    <cellStyle name="Обычный 6 2 3 3 4 2 5" xfId="1052"/>
    <cellStyle name="Обычный 6 2 3 3 4 2 5 2" xfId="1053"/>
    <cellStyle name="Обычный 6 2 3 3 4 2 6" xfId="1054"/>
    <cellStyle name="Обычный 6 2 3 3 4 2 6 2" xfId="1055"/>
    <cellStyle name="Обычный 6 2 3 3 4 2 7" xfId="1056"/>
    <cellStyle name="Обычный 6 2 3 3 4 2 7 2" xfId="1057"/>
    <cellStyle name="Обычный 6 2 3 3 5" xfId="1058"/>
    <cellStyle name="Обычный 6 2 3 3 5 2" xfId="1059"/>
    <cellStyle name="Обычный 6 2 3 3 5 2 2" xfId="1060"/>
    <cellStyle name="Обычный 6 2 3 3 5 3" xfId="1061"/>
    <cellStyle name="Обычный 6 2 3 3 5 3 2" xfId="1062"/>
    <cellStyle name="Обычный 6 2 3 3 5 4" xfId="1063"/>
    <cellStyle name="Обычный 6 2 3 3 5 4 2" xfId="1064"/>
    <cellStyle name="Обычный 6 2 3 3 5 5" xfId="1065"/>
    <cellStyle name="Обычный 6 2 3 3 5 5 2" xfId="1066"/>
    <cellStyle name="Обычный 6 2 3 3 5 6" xfId="1067"/>
    <cellStyle name="Обычный 6 2 3 3 5 6 2" xfId="1068"/>
    <cellStyle name="Обычный 6 2 3 3 5 7" xfId="1069"/>
    <cellStyle name="Обычный 6 2 3 3 5 7 2" xfId="1070"/>
    <cellStyle name="Обычный 6 2 3 4" xfId="1071"/>
    <cellStyle name="Обычный 6 2 3 4 2" xfId="1072"/>
    <cellStyle name="Обычный 6 2 3 4 2 2" xfId="1073"/>
    <cellStyle name="Обычный 6 2 3 4 2 2 2" xfId="1074"/>
    <cellStyle name="Обычный 6 2 3 4 2 2 2 2" xfId="1075"/>
    <cellStyle name="Обычный 6 2 3 4 2 2 2 2 2" xfId="1076"/>
    <cellStyle name="Обычный 6 2 3 4 2 2 2 3" xfId="1077"/>
    <cellStyle name="Обычный 6 2 3 4 2 2 2 3 2" xfId="1078"/>
    <cellStyle name="Обычный 6 2 3 4 2 2 2 4" xfId="1079"/>
    <cellStyle name="Обычный 6 2 3 4 2 2 2 4 2" xfId="1080"/>
    <cellStyle name="Обычный 6 2 3 4 2 2 2 5" xfId="1081"/>
    <cellStyle name="Обычный 6 2 3 4 2 2 2 5 2" xfId="1082"/>
    <cellStyle name="Обычный 6 2 3 4 2 2 2 6" xfId="1083"/>
    <cellStyle name="Обычный 6 2 3 4 2 2 2 6 2" xfId="1084"/>
    <cellStyle name="Обычный 6 2 3 4 2 2 2 7" xfId="1085"/>
    <cellStyle name="Обычный 6 2 3 4 2 2 2 7 2" xfId="1086"/>
    <cellStyle name="Обычный 6 2 3 4 2 3" xfId="1087"/>
    <cellStyle name="Обычный 6 2 3 4 2 3 2" xfId="1088"/>
    <cellStyle name="Обычный 6 2 3 4 2 3 2 2" xfId="1089"/>
    <cellStyle name="Обычный 6 2 3 4 2 3 2 2 2" xfId="1090"/>
    <cellStyle name="Обычный 6 2 3 4 2 3 2 3" xfId="1091"/>
    <cellStyle name="Обычный 6 2 3 4 2 3 2 3 2" xfId="1092"/>
    <cellStyle name="Обычный 6 2 3 4 2 3 2 4" xfId="1093"/>
    <cellStyle name="Обычный 6 2 3 4 2 3 2 4 2" xfId="1094"/>
    <cellStyle name="Обычный 6 2 3 4 2 3 2 5" xfId="1095"/>
    <cellStyle name="Обычный 6 2 3 4 2 3 2 5 2" xfId="1096"/>
    <cellStyle name="Обычный 6 2 3 4 2 3 2 6" xfId="1097"/>
    <cellStyle name="Обычный 6 2 3 4 2 3 2 6 2" xfId="1098"/>
    <cellStyle name="Обычный 6 2 3 4 2 3 2 7" xfId="1099"/>
    <cellStyle name="Обычный 6 2 3 4 2 3 2 7 2" xfId="1100"/>
    <cellStyle name="Обычный 6 2 3 4 2 4" xfId="1101"/>
    <cellStyle name="Обычный 6 2 3 4 2 4 2" xfId="1102"/>
    <cellStyle name="Обычный 6 2 3 4 2 4 2 2" xfId="1103"/>
    <cellStyle name="Обычный 6 2 3 4 2 4 3" xfId="1104"/>
    <cellStyle name="Обычный 6 2 3 4 2 4 3 2" xfId="1105"/>
    <cellStyle name="Обычный 6 2 3 4 2 4 4" xfId="1106"/>
    <cellStyle name="Обычный 6 2 3 4 2 4 4 2" xfId="1107"/>
    <cellStyle name="Обычный 6 2 3 4 2 4 5" xfId="1108"/>
    <cellStyle name="Обычный 6 2 3 4 2 4 5 2" xfId="1109"/>
    <cellStyle name="Обычный 6 2 3 4 2 4 6" xfId="1110"/>
    <cellStyle name="Обычный 6 2 3 4 2 4 6 2" xfId="1111"/>
    <cellStyle name="Обычный 6 2 3 4 2 4 7" xfId="1112"/>
    <cellStyle name="Обычный 6 2 3 4 2 4 7 2" xfId="1113"/>
    <cellStyle name="Обычный 6 2 3 4 3" xfId="1114"/>
    <cellStyle name="Обычный 6 2 3 4 3 2" xfId="1115"/>
    <cellStyle name="Обычный 6 2 3 4 3 2 2" xfId="1116"/>
    <cellStyle name="Обычный 6 2 3 4 3 2 2 2" xfId="1117"/>
    <cellStyle name="Обычный 6 2 3 4 3 2 3" xfId="1118"/>
    <cellStyle name="Обычный 6 2 3 4 3 2 3 2" xfId="1119"/>
    <cellStyle name="Обычный 6 2 3 4 3 2 4" xfId="1120"/>
    <cellStyle name="Обычный 6 2 3 4 3 2 4 2" xfId="1121"/>
    <cellStyle name="Обычный 6 2 3 4 3 2 5" xfId="1122"/>
    <cellStyle name="Обычный 6 2 3 4 3 2 5 2" xfId="1123"/>
    <cellStyle name="Обычный 6 2 3 4 3 2 6" xfId="1124"/>
    <cellStyle name="Обычный 6 2 3 4 3 2 6 2" xfId="1125"/>
    <cellStyle name="Обычный 6 2 3 4 3 2 7" xfId="1126"/>
    <cellStyle name="Обычный 6 2 3 4 3 2 7 2" xfId="1127"/>
    <cellStyle name="Обычный 6 2 3 4 4" xfId="1128"/>
    <cellStyle name="Обычный 6 2 3 4 4 2" xfId="1129"/>
    <cellStyle name="Обычный 6 2 3 4 4 2 2" xfId="1130"/>
    <cellStyle name="Обычный 6 2 3 4 4 2 2 2" xfId="1131"/>
    <cellStyle name="Обычный 6 2 3 4 4 2 3" xfId="1132"/>
    <cellStyle name="Обычный 6 2 3 4 4 2 3 2" xfId="1133"/>
    <cellStyle name="Обычный 6 2 3 4 4 2 4" xfId="1134"/>
    <cellStyle name="Обычный 6 2 3 4 4 2 4 2" xfId="1135"/>
    <cellStyle name="Обычный 6 2 3 4 4 2 5" xfId="1136"/>
    <cellStyle name="Обычный 6 2 3 4 4 2 5 2" xfId="1137"/>
    <cellStyle name="Обычный 6 2 3 4 4 2 6" xfId="1138"/>
    <cellStyle name="Обычный 6 2 3 4 4 2 6 2" xfId="1139"/>
    <cellStyle name="Обычный 6 2 3 4 4 2 7" xfId="1140"/>
    <cellStyle name="Обычный 6 2 3 4 4 2 7 2" xfId="1141"/>
    <cellStyle name="Обычный 6 2 3 4 5" xfId="1142"/>
    <cellStyle name="Обычный 6 2 3 4 5 2" xfId="1143"/>
    <cellStyle name="Обычный 6 2 3 4 5 2 2" xfId="1144"/>
    <cellStyle name="Обычный 6 2 3 4 5 3" xfId="1145"/>
    <cellStyle name="Обычный 6 2 3 4 5 3 2" xfId="1146"/>
    <cellStyle name="Обычный 6 2 3 4 5 4" xfId="1147"/>
    <cellStyle name="Обычный 6 2 3 4 5 4 2" xfId="1148"/>
    <cellStyle name="Обычный 6 2 3 4 5 5" xfId="1149"/>
    <cellStyle name="Обычный 6 2 3 4 5 5 2" xfId="1150"/>
    <cellStyle name="Обычный 6 2 3 4 5 6" xfId="1151"/>
    <cellStyle name="Обычный 6 2 3 4 5 6 2" xfId="1152"/>
    <cellStyle name="Обычный 6 2 3 4 5 7" xfId="1153"/>
    <cellStyle name="Обычный 6 2 3 4 5 7 2" xfId="1154"/>
    <cellStyle name="Обычный 6 2 3 5" xfId="1155"/>
    <cellStyle name="Обычный 6 2 3 5 2" xfId="1156"/>
    <cellStyle name="Обычный 6 2 3 5 2 2" xfId="1157"/>
    <cellStyle name="Обычный 6 2 3 5 2 2 2" xfId="1158"/>
    <cellStyle name="Обычный 6 2 3 5 2 2 2 2" xfId="1159"/>
    <cellStyle name="Обычный 6 2 3 5 2 2 3" xfId="1160"/>
    <cellStyle name="Обычный 6 2 3 5 2 2 3 2" xfId="1161"/>
    <cellStyle name="Обычный 6 2 3 5 2 2 4" xfId="1162"/>
    <cellStyle name="Обычный 6 2 3 5 2 2 4 2" xfId="1163"/>
    <cellStyle name="Обычный 6 2 3 5 2 2 5" xfId="1164"/>
    <cellStyle name="Обычный 6 2 3 5 2 2 5 2" xfId="1165"/>
    <cellStyle name="Обычный 6 2 3 5 2 2 6" xfId="1166"/>
    <cellStyle name="Обычный 6 2 3 5 2 2 6 2" xfId="1167"/>
    <cellStyle name="Обычный 6 2 3 5 2 2 7" xfId="1168"/>
    <cellStyle name="Обычный 6 2 3 5 2 2 7 2" xfId="1169"/>
    <cellStyle name="Обычный 6 2 3 5 3" xfId="1170"/>
    <cellStyle name="Обычный 6 2 3 5 3 2" xfId="1171"/>
    <cellStyle name="Обычный 6 2 3 5 3 2 2" xfId="1172"/>
    <cellStyle name="Обычный 6 2 3 5 3 2 2 2" xfId="1173"/>
    <cellStyle name="Обычный 6 2 3 5 3 2 3" xfId="1174"/>
    <cellStyle name="Обычный 6 2 3 5 3 2 3 2" xfId="1175"/>
    <cellStyle name="Обычный 6 2 3 5 3 2 4" xfId="1176"/>
    <cellStyle name="Обычный 6 2 3 5 3 2 4 2" xfId="1177"/>
    <cellStyle name="Обычный 6 2 3 5 3 2 5" xfId="1178"/>
    <cellStyle name="Обычный 6 2 3 5 3 2 5 2" xfId="1179"/>
    <cellStyle name="Обычный 6 2 3 5 3 2 6" xfId="1180"/>
    <cellStyle name="Обычный 6 2 3 5 3 2 6 2" xfId="1181"/>
    <cellStyle name="Обычный 6 2 3 5 3 2 7" xfId="1182"/>
    <cellStyle name="Обычный 6 2 3 5 3 2 7 2" xfId="1183"/>
    <cellStyle name="Обычный 6 2 3 5 4" xfId="1184"/>
    <cellStyle name="Обычный 6 2 3 5 4 2" xfId="1185"/>
    <cellStyle name="Обычный 6 2 3 5 4 2 2" xfId="1186"/>
    <cellStyle name="Обычный 6 2 3 5 4 3" xfId="1187"/>
    <cellStyle name="Обычный 6 2 3 5 4 3 2" xfId="1188"/>
    <cellStyle name="Обычный 6 2 3 5 4 4" xfId="1189"/>
    <cellStyle name="Обычный 6 2 3 5 4 4 2" xfId="1190"/>
    <cellStyle name="Обычный 6 2 3 5 4 5" xfId="1191"/>
    <cellStyle name="Обычный 6 2 3 5 4 5 2" xfId="1192"/>
    <cellStyle name="Обычный 6 2 3 5 4 6" xfId="1193"/>
    <cellStyle name="Обычный 6 2 3 5 4 6 2" xfId="1194"/>
    <cellStyle name="Обычный 6 2 3 5 4 7" xfId="1195"/>
    <cellStyle name="Обычный 6 2 3 5 4 7 2" xfId="1196"/>
    <cellStyle name="Обычный 6 2 3 6" xfId="1197"/>
    <cellStyle name="Обычный 6 2 3 6 2" xfId="1198"/>
    <cellStyle name="Обычный 6 2 3 6 2 2" xfId="1199"/>
    <cellStyle name="Обычный 6 2 3 6 2 2 2" xfId="1200"/>
    <cellStyle name="Обычный 6 2 3 6 2 3" xfId="1201"/>
    <cellStyle name="Обычный 6 2 3 6 2 3 2" xfId="1202"/>
    <cellStyle name="Обычный 6 2 3 6 2 4" xfId="1203"/>
    <cellStyle name="Обычный 6 2 3 6 2 4 2" xfId="1204"/>
    <cellStyle name="Обычный 6 2 3 6 2 5" xfId="1205"/>
    <cellStyle name="Обычный 6 2 3 6 2 5 2" xfId="1206"/>
    <cellStyle name="Обычный 6 2 3 6 2 6" xfId="1207"/>
    <cellStyle name="Обычный 6 2 3 6 2 6 2" xfId="1208"/>
    <cellStyle name="Обычный 6 2 3 6 2 7" xfId="1209"/>
    <cellStyle name="Обычный 6 2 3 6 2 7 2" xfId="1210"/>
    <cellStyle name="Обычный 6 2 3 7" xfId="1211"/>
    <cellStyle name="Обычный 6 2 3 7 2" xfId="1212"/>
    <cellStyle name="Обычный 6 2 3 7 2 2" xfId="1213"/>
    <cellStyle name="Обычный 6 2 3 7 2 2 2" xfId="1214"/>
    <cellStyle name="Обычный 6 2 3 7 2 3" xfId="1215"/>
    <cellStyle name="Обычный 6 2 3 7 2 3 2" xfId="1216"/>
    <cellStyle name="Обычный 6 2 3 7 2 4" xfId="1217"/>
    <cellStyle name="Обычный 6 2 3 7 2 4 2" xfId="1218"/>
    <cellStyle name="Обычный 6 2 3 7 2 5" xfId="1219"/>
    <cellStyle name="Обычный 6 2 3 7 2 5 2" xfId="1220"/>
    <cellStyle name="Обычный 6 2 3 7 2 6" xfId="1221"/>
    <cellStyle name="Обычный 6 2 3 7 2 6 2" xfId="1222"/>
    <cellStyle name="Обычный 6 2 3 7 2 7" xfId="1223"/>
    <cellStyle name="Обычный 6 2 3 7 2 7 2" xfId="1224"/>
    <cellStyle name="Обычный 6 2 3 8" xfId="1225"/>
    <cellStyle name="Обычный 6 2 3 8 2" xfId="1226"/>
    <cellStyle name="Обычный 6 2 3 8 2 2" xfId="1227"/>
    <cellStyle name="Обычный 6 2 3 8 2 2 2" xfId="1228"/>
    <cellStyle name="Обычный 6 2 3 8 2 3" xfId="1229"/>
    <cellStyle name="Обычный 6 2 3 8 2 3 2" xfId="1230"/>
    <cellStyle name="Обычный 6 2 3 8 2 4" xfId="1231"/>
    <cellStyle name="Обычный 6 2 3 8 2 4 2" xfId="1232"/>
    <cellStyle name="Обычный 6 2 3 8 2 5" xfId="1233"/>
    <cellStyle name="Обычный 6 2 3 8 2 5 2" xfId="1234"/>
    <cellStyle name="Обычный 6 2 3 8 2 6" xfId="1235"/>
    <cellStyle name="Обычный 6 2 3 8 2 6 2" xfId="1236"/>
    <cellStyle name="Обычный 6 2 3 8 2 7" xfId="1237"/>
    <cellStyle name="Обычный 6 2 3 8 2 7 2" xfId="1238"/>
    <cellStyle name="Обычный 6 2 3 9" xfId="1239"/>
    <cellStyle name="Обычный 6 2 3 9 2" xfId="1240"/>
    <cellStyle name="Обычный 6 2 3 9 2 2" xfId="1241"/>
    <cellStyle name="Обычный 6 2 3 9 3" xfId="1242"/>
    <cellStyle name="Обычный 6 2 3 9 3 2" xfId="1243"/>
    <cellStyle name="Обычный 6 2 3 9 4" xfId="1244"/>
    <cellStyle name="Обычный 6 2 3 9 4 2" xfId="1245"/>
    <cellStyle name="Обычный 6 2 3 9 5" xfId="1246"/>
    <cellStyle name="Обычный 6 2 3 9 5 2" xfId="1247"/>
    <cellStyle name="Обычный 6 2 3 9 6" xfId="1248"/>
    <cellStyle name="Обычный 6 2 3 9 6 2" xfId="1249"/>
    <cellStyle name="Обычный 6 2 3 9 7" xfId="1250"/>
    <cellStyle name="Обычный 6 2 3 9 7 2" xfId="1251"/>
    <cellStyle name="Обычный 6 2 4" xfId="1252"/>
    <cellStyle name="Обычный 6 2 4 2" xfId="1253"/>
    <cellStyle name="Обычный 6 2 4 2 2" xfId="1254"/>
    <cellStyle name="Обычный 6 2 4 2 2 2" xfId="1255"/>
    <cellStyle name="Обычный 6 2 4 2 2 2 2" xfId="1256"/>
    <cellStyle name="Обычный 6 2 4 2 2 2 2 2" xfId="1257"/>
    <cellStyle name="Обычный 6 2 4 2 2 2 3" xfId="1258"/>
    <cellStyle name="Обычный 6 2 4 2 2 2 3 2" xfId="1259"/>
    <cellStyle name="Обычный 6 2 4 2 2 2 4" xfId="1260"/>
    <cellStyle name="Обычный 6 2 4 2 2 2 4 2" xfId="1261"/>
    <cellStyle name="Обычный 6 2 4 2 2 2 5" xfId="1262"/>
    <cellStyle name="Обычный 6 2 4 2 2 2 5 2" xfId="1263"/>
    <cellStyle name="Обычный 6 2 4 2 2 2 6" xfId="1264"/>
    <cellStyle name="Обычный 6 2 4 2 2 2 6 2" xfId="1265"/>
    <cellStyle name="Обычный 6 2 4 2 2 2 7" xfId="1266"/>
    <cellStyle name="Обычный 6 2 4 2 2 2 7 2" xfId="1267"/>
    <cellStyle name="Обычный 6 2 4 2 3" xfId="1268"/>
    <cellStyle name="Обычный 6 2 4 2 3 2" xfId="1269"/>
    <cellStyle name="Обычный 6 2 4 2 3 2 2" xfId="1270"/>
    <cellStyle name="Обычный 6 2 4 2 3 2 2 2" xfId="1271"/>
    <cellStyle name="Обычный 6 2 4 2 3 2 3" xfId="1272"/>
    <cellStyle name="Обычный 6 2 4 2 3 2 3 2" xfId="1273"/>
    <cellStyle name="Обычный 6 2 4 2 3 2 4" xfId="1274"/>
    <cellStyle name="Обычный 6 2 4 2 3 2 4 2" xfId="1275"/>
    <cellStyle name="Обычный 6 2 4 2 3 2 5" xfId="1276"/>
    <cellStyle name="Обычный 6 2 4 2 3 2 5 2" xfId="1277"/>
    <cellStyle name="Обычный 6 2 4 2 3 2 6" xfId="1278"/>
    <cellStyle name="Обычный 6 2 4 2 3 2 6 2" xfId="1279"/>
    <cellStyle name="Обычный 6 2 4 2 3 2 7" xfId="1280"/>
    <cellStyle name="Обычный 6 2 4 2 3 2 7 2" xfId="1281"/>
    <cellStyle name="Обычный 6 2 4 2 4" xfId="1282"/>
    <cellStyle name="Обычный 6 2 4 2 4 2" xfId="1283"/>
    <cellStyle name="Обычный 6 2 4 2 4 2 2" xfId="1284"/>
    <cellStyle name="Обычный 6 2 4 2 4 3" xfId="1285"/>
    <cellStyle name="Обычный 6 2 4 2 4 3 2" xfId="1286"/>
    <cellStyle name="Обычный 6 2 4 2 4 4" xfId="1287"/>
    <cellStyle name="Обычный 6 2 4 2 4 4 2" xfId="1288"/>
    <cellStyle name="Обычный 6 2 4 2 4 5" xfId="1289"/>
    <cellStyle name="Обычный 6 2 4 2 4 5 2" xfId="1290"/>
    <cellStyle name="Обычный 6 2 4 2 4 6" xfId="1291"/>
    <cellStyle name="Обычный 6 2 4 2 4 6 2" xfId="1292"/>
    <cellStyle name="Обычный 6 2 4 2 4 7" xfId="1293"/>
    <cellStyle name="Обычный 6 2 4 2 4 7 2" xfId="1294"/>
    <cellStyle name="Обычный 6 2 4 3" xfId="1295"/>
    <cellStyle name="Обычный 6 2 4 3 2" xfId="1296"/>
    <cellStyle name="Обычный 6 2 4 3 2 2" xfId="1297"/>
    <cellStyle name="Обычный 6 2 4 3 2 2 2" xfId="1298"/>
    <cellStyle name="Обычный 6 2 4 3 2 3" xfId="1299"/>
    <cellStyle name="Обычный 6 2 4 3 2 3 2" xfId="1300"/>
    <cellStyle name="Обычный 6 2 4 3 2 4" xfId="1301"/>
    <cellStyle name="Обычный 6 2 4 3 2 4 2" xfId="1302"/>
    <cellStyle name="Обычный 6 2 4 3 2 5" xfId="1303"/>
    <cellStyle name="Обычный 6 2 4 3 2 5 2" xfId="1304"/>
    <cellStyle name="Обычный 6 2 4 3 2 6" xfId="1305"/>
    <cellStyle name="Обычный 6 2 4 3 2 6 2" xfId="1306"/>
    <cellStyle name="Обычный 6 2 4 3 2 7" xfId="1307"/>
    <cellStyle name="Обычный 6 2 4 3 2 7 2" xfId="1308"/>
    <cellStyle name="Обычный 6 2 4 4" xfId="1309"/>
    <cellStyle name="Обычный 6 2 4 4 2" xfId="1310"/>
    <cellStyle name="Обычный 6 2 4 4 2 2" xfId="1311"/>
    <cellStyle name="Обычный 6 2 4 4 2 2 2" xfId="1312"/>
    <cellStyle name="Обычный 6 2 4 4 2 3" xfId="1313"/>
    <cellStyle name="Обычный 6 2 4 4 2 3 2" xfId="1314"/>
    <cellStyle name="Обычный 6 2 4 4 2 4" xfId="1315"/>
    <cellStyle name="Обычный 6 2 4 4 2 4 2" xfId="1316"/>
    <cellStyle name="Обычный 6 2 4 4 2 5" xfId="1317"/>
    <cellStyle name="Обычный 6 2 4 4 2 5 2" xfId="1318"/>
    <cellStyle name="Обычный 6 2 4 4 2 6" xfId="1319"/>
    <cellStyle name="Обычный 6 2 4 4 2 6 2" xfId="1320"/>
    <cellStyle name="Обычный 6 2 4 4 2 7" xfId="1321"/>
    <cellStyle name="Обычный 6 2 4 4 2 7 2" xfId="1322"/>
    <cellStyle name="Обычный 6 2 4 5" xfId="1323"/>
    <cellStyle name="Обычный 6 2 4 5 2" xfId="1324"/>
    <cellStyle name="Обычный 6 2 4 5 2 2" xfId="1325"/>
    <cellStyle name="Обычный 6 2 4 5 3" xfId="1326"/>
    <cellStyle name="Обычный 6 2 4 5 3 2" xfId="1327"/>
    <cellStyle name="Обычный 6 2 4 5 4" xfId="1328"/>
    <cellStyle name="Обычный 6 2 4 5 4 2" xfId="1329"/>
    <cellStyle name="Обычный 6 2 4 5 5" xfId="1330"/>
    <cellStyle name="Обычный 6 2 4 5 5 2" xfId="1331"/>
    <cellStyle name="Обычный 6 2 4 5 6" xfId="1332"/>
    <cellStyle name="Обычный 6 2 4 5 6 2" xfId="1333"/>
    <cellStyle name="Обычный 6 2 4 5 7" xfId="1334"/>
    <cellStyle name="Обычный 6 2 4 5 7 2" xfId="1335"/>
    <cellStyle name="Обычный 6 2 4 6" xfId="1336"/>
    <cellStyle name="Обычный 6 2 5" xfId="1337"/>
    <cellStyle name="Обычный 6 2 5 2" xfId="1338"/>
    <cellStyle name="Обычный 6 2 5 2 2" xfId="1339"/>
    <cellStyle name="Обычный 6 2 5 2 2 2" xfId="1340"/>
    <cellStyle name="Обычный 6 2 5 2 2 2 2" xfId="1341"/>
    <cellStyle name="Обычный 6 2 5 2 2 2 2 2" xfId="1342"/>
    <cellStyle name="Обычный 6 2 5 2 2 2 3" xfId="1343"/>
    <cellStyle name="Обычный 6 2 5 2 2 2 3 2" xfId="1344"/>
    <cellStyle name="Обычный 6 2 5 2 2 2 4" xfId="1345"/>
    <cellStyle name="Обычный 6 2 5 2 2 2 4 2" xfId="1346"/>
    <cellStyle name="Обычный 6 2 5 2 2 2 5" xfId="1347"/>
    <cellStyle name="Обычный 6 2 5 2 2 2 5 2" xfId="1348"/>
    <cellStyle name="Обычный 6 2 5 2 2 2 6" xfId="1349"/>
    <cellStyle name="Обычный 6 2 5 2 2 2 6 2" xfId="1350"/>
    <cellStyle name="Обычный 6 2 5 2 2 2 7" xfId="1351"/>
    <cellStyle name="Обычный 6 2 5 2 2 2 7 2" xfId="1352"/>
    <cellStyle name="Обычный 6 2 5 2 3" xfId="1353"/>
    <cellStyle name="Обычный 6 2 5 2 3 2" xfId="1354"/>
    <cellStyle name="Обычный 6 2 5 2 3 2 2" xfId="1355"/>
    <cellStyle name="Обычный 6 2 5 2 3 2 2 2" xfId="1356"/>
    <cellStyle name="Обычный 6 2 5 2 3 2 3" xfId="1357"/>
    <cellStyle name="Обычный 6 2 5 2 3 2 3 2" xfId="1358"/>
    <cellStyle name="Обычный 6 2 5 2 3 2 4" xfId="1359"/>
    <cellStyle name="Обычный 6 2 5 2 3 2 4 2" xfId="1360"/>
    <cellStyle name="Обычный 6 2 5 2 3 2 5" xfId="1361"/>
    <cellStyle name="Обычный 6 2 5 2 3 2 5 2" xfId="1362"/>
    <cellStyle name="Обычный 6 2 5 2 3 2 6" xfId="1363"/>
    <cellStyle name="Обычный 6 2 5 2 3 2 6 2" xfId="1364"/>
    <cellStyle name="Обычный 6 2 5 2 3 2 7" xfId="1365"/>
    <cellStyle name="Обычный 6 2 5 2 3 2 7 2" xfId="1366"/>
    <cellStyle name="Обычный 6 2 5 2 4" xfId="1367"/>
    <cellStyle name="Обычный 6 2 5 2 4 2" xfId="1368"/>
    <cellStyle name="Обычный 6 2 5 2 4 2 2" xfId="1369"/>
    <cellStyle name="Обычный 6 2 5 2 4 3" xfId="1370"/>
    <cellStyle name="Обычный 6 2 5 2 4 3 2" xfId="1371"/>
    <cellStyle name="Обычный 6 2 5 2 4 4" xfId="1372"/>
    <cellStyle name="Обычный 6 2 5 2 4 4 2" xfId="1373"/>
    <cellStyle name="Обычный 6 2 5 2 4 5" xfId="1374"/>
    <cellStyle name="Обычный 6 2 5 2 4 5 2" xfId="1375"/>
    <cellStyle name="Обычный 6 2 5 2 4 6" xfId="1376"/>
    <cellStyle name="Обычный 6 2 5 2 4 6 2" xfId="1377"/>
    <cellStyle name="Обычный 6 2 5 2 4 7" xfId="1378"/>
    <cellStyle name="Обычный 6 2 5 2 4 7 2" xfId="1379"/>
    <cellStyle name="Обычный 6 2 5 3" xfId="1380"/>
    <cellStyle name="Обычный 6 2 5 3 2" xfId="1381"/>
    <cellStyle name="Обычный 6 2 5 3 2 2" xfId="1382"/>
    <cellStyle name="Обычный 6 2 5 3 2 2 2" xfId="1383"/>
    <cellStyle name="Обычный 6 2 5 3 2 3" xfId="1384"/>
    <cellStyle name="Обычный 6 2 5 3 2 3 2" xfId="1385"/>
    <cellStyle name="Обычный 6 2 5 3 2 4" xfId="1386"/>
    <cellStyle name="Обычный 6 2 5 3 2 4 2" xfId="1387"/>
    <cellStyle name="Обычный 6 2 5 3 2 5" xfId="1388"/>
    <cellStyle name="Обычный 6 2 5 3 2 5 2" xfId="1389"/>
    <cellStyle name="Обычный 6 2 5 3 2 6" xfId="1390"/>
    <cellStyle name="Обычный 6 2 5 3 2 6 2" xfId="1391"/>
    <cellStyle name="Обычный 6 2 5 3 2 7" xfId="1392"/>
    <cellStyle name="Обычный 6 2 5 3 2 7 2" xfId="1393"/>
    <cellStyle name="Обычный 6 2 5 4" xfId="1394"/>
    <cellStyle name="Обычный 6 2 5 4 2" xfId="1395"/>
    <cellStyle name="Обычный 6 2 5 4 2 2" xfId="1396"/>
    <cellStyle name="Обычный 6 2 5 4 2 2 2" xfId="1397"/>
    <cellStyle name="Обычный 6 2 5 4 2 3" xfId="1398"/>
    <cellStyle name="Обычный 6 2 5 4 2 3 2" xfId="1399"/>
    <cellStyle name="Обычный 6 2 5 4 2 4" xfId="1400"/>
    <cellStyle name="Обычный 6 2 5 4 2 4 2" xfId="1401"/>
    <cellStyle name="Обычный 6 2 5 4 2 5" xfId="1402"/>
    <cellStyle name="Обычный 6 2 5 4 2 5 2" xfId="1403"/>
    <cellStyle name="Обычный 6 2 5 4 2 6" xfId="1404"/>
    <cellStyle name="Обычный 6 2 5 4 2 6 2" xfId="1405"/>
    <cellStyle name="Обычный 6 2 5 4 2 7" xfId="1406"/>
    <cellStyle name="Обычный 6 2 5 4 2 7 2" xfId="1407"/>
    <cellStyle name="Обычный 6 2 5 5" xfId="1408"/>
    <cellStyle name="Обычный 6 2 5 5 2" xfId="1409"/>
    <cellStyle name="Обычный 6 2 5 5 2 2" xfId="1410"/>
    <cellStyle name="Обычный 6 2 5 5 3" xfId="1411"/>
    <cellStyle name="Обычный 6 2 5 5 3 2" xfId="1412"/>
    <cellStyle name="Обычный 6 2 5 5 4" xfId="1413"/>
    <cellStyle name="Обычный 6 2 5 5 4 2" xfId="1414"/>
    <cellStyle name="Обычный 6 2 5 5 5" xfId="1415"/>
    <cellStyle name="Обычный 6 2 5 5 5 2" xfId="1416"/>
    <cellStyle name="Обычный 6 2 5 5 6" xfId="1417"/>
    <cellStyle name="Обычный 6 2 5 5 6 2" xfId="1418"/>
    <cellStyle name="Обычный 6 2 5 5 7" xfId="1419"/>
    <cellStyle name="Обычный 6 2 5 5 7 2" xfId="1420"/>
    <cellStyle name="Обычный 6 2 6" xfId="1421"/>
    <cellStyle name="Обычный 6 2 6 2" xfId="1422"/>
    <cellStyle name="Обычный 6 2 6 2 2" xfId="1423"/>
    <cellStyle name="Обычный 6 2 6 2 2 2" xfId="1424"/>
    <cellStyle name="Обычный 6 2 6 2 2 2 2" xfId="1425"/>
    <cellStyle name="Обычный 6 2 6 2 2 3" xfId="1426"/>
    <cellStyle name="Обычный 6 2 6 2 2 3 2" xfId="1427"/>
    <cellStyle name="Обычный 6 2 6 2 2 4" xfId="1428"/>
    <cellStyle name="Обычный 6 2 6 2 2 4 2" xfId="1429"/>
    <cellStyle name="Обычный 6 2 6 2 2 5" xfId="1430"/>
    <cellStyle name="Обычный 6 2 6 2 2 5 2" xfId="1431"/>
    <cellStyle name="Обычный 6 2 6 2 2 6" xfId="1432"/>
    <cellStyle name="Обычный 6 2 6 2 2 6 2" xfId="1433"/>
    <cellStyle name="Обычный 6 2 6 2 2 7" xfId="1434"/>
    <cellStyle name="Обычный 6 2 6 2 2 7 2" xfId="1435"/>
    <cellStyle name="Обычный 6 2 6 3" xfId="1436"/>
    <cellStyle name="Обычный 6 2 6 3 2" xfId="1437"/>
    <cellStyle name="Обычный 6 2 6 3 2 2" xfId="1438"/>
    <cellStyle name="Обычный 6 2 6 3 2 2 2" xfId="1439"/>
    <cellStyle name="Обычный 6 2 6 3 2 3" xfId="1440"/>
    <cellStyle name="Обычный 6 2 6 3 2 3 2" xfId="1441"/>
    <cellStyle name="Обычный 6 2 6 3 2 4" xfId="1442"/>
    <cellStyle name="Обычный 6 2 6 3 2 4 2" xfId="1443"/>
    <cellStyle name="Обычный 6 2 6 3 2 5" xfId="1444"/>
    <cellStyle name="Обычный 6 2 6 3 2 5 2" xfId="1445"/>
    <cellStyle name="Обычный 6 2 6 3 2 6" xfId="1446"/>
    <cellStyle name="Обычный 6 2 6 3 2 6 2" xfId="1447"/>
    <cellStyle name="Обычный 6 2 6 3 2 7" xfId="1448"/>
    <cellStyle name="Обычный 6 2 6 3 2 7 2" xfId="1449"/>
    <cellStyle name="Обычный 6 2 6 4" xfId="1450"/>
    <cellStyle name="Обычный 6 2 6 4 2" xfId="1451"/>
    <cellStyle name="Обычный 6 2 6 4 2 2" xfId="1452"/>
    <cellStyle name="Обычный 6 2 6 4 3" xfId="1453"/>
    <cellStyle name="Обычный 6 2 6 4 3 2" xfId="1454"/>
    <cellStyle name="Обычный 6 2 6 4 4" xfId="1455"/>
    <cellStyle name="Обычный 6 2 6 4 4 2" xfId="1456"/>
    <cellStyle name="Обычный 6 2 6 4 5" xfId="1457"/>
    <cellStyle name="Обычный 6 2 6 4 5 2" xfId="1458"/>
    <cellStyle name="Обычный 6 2 6 4 6" xfId="1459"/>
    <cellStyle name="Обычный 6 2 6 4 6 2" xfId="1460"/>
    <cellStyle name="Обычный 6 2 6 4 7" xfId="1461"/>
    <cellStyle name="Обычный 6 2 6 4 7 2" xfId="1462"/>
    <cellStyle name="Обычный 6 2 7" xfId="1463"/>
    <cellStyle name="Обычный 6 2 7 2" xfId="1464"/>
    <cellStyle name="Обычный 6 2 7 2 2" xfId="1465"/>
    <cellStyle name="Обычный 6 2 7 2 2 2" xfId="1466"/>
    <cellStyle name="Обычный 6 2 7 2 3" xfId="1467"/>
    <cellStyle name="Обычный 6 2 7 2 3 2" xfId="1468"/>
    <cellStyle name="Обычный 6 2 7 2 4" xfId="1469"/>
    <cellStyle name="Обычный 6 2 7 2 4 2" xfId="1470"/>
    <cellStyle name="Обычный 6 2 7 2 5" xfId="1471"/>
    <cellStyle name="Обычный 6 2 7 2 5 2" xfId="1472"/>
    <cellStyle name="Обычный 6 2 7 2 6" xfId="1473"/>
    <cellStyle name="Обычный 6 2 7 2 6 2" xfId="1474"/>
    <cellStyle name="Обычный 6 2 7 2 7" xfId="1475"/>
    <cellStyle name="Обычный 6 2 7 2 7 2" xfId="1476"/>
    <cellStyle name="Обычный 6 2 8" xfId="1477"/>
    <cellStyle name="Обычный 6 2 8 2" xfId="1478"/>
    <cellStyle name="Обычный 6 2 8 2 2" xfId="1479"/>
    <cellStyle name="Обычный 6 2 8 2 2 2" xfId="1480"/>
    <cellStyle name="Обычный 6 2 8 2 3" xfId="1481"/>
    <cellStyle name="Обычный 6 2 8 2 3 2" xfId="1482"/>
    <cellStyle name="Обычный 6 2 8 2 4" xfId="1483"/>
    <cellStyle name="Обычный 6 2 8 2 4 2" xfId="1484"/>
    <cellStyle name="Обычный 6 2 8 2 5" xfId="1485"/>
    <cellStyle name="Обычный 6 2 8 2 5 2" xfId="1486"/>
    <cellStyle name="Обычный 6 2 8 2 6" xfId="1487"/>
    <cellStyle name="Обычный 6 2 8 2 6 2" xfId="1488"/>
    <cellStyle name="Обычный 6 2 8 2 7" xfId="1489"/>
    <cellStyle name="Обычный 6 2 8 2 7 2" xfId="1490"/>
    <cellStyle name="Обычный 6 2 9" xfId="1491"/>
    <cellStyle name="Обычный 6 2 9 2" xfId="1492"/>
    <cellStyle name="Обычный 6 2 9 2 2" xfId="1493"/>
    <cellStyle name="Обычный 6 2 9 2 2 2" xfId="1494"/>
    <cellStyle name="Обычный 6 2 9 2 3" xfId="1495"/>
    <cellStyle name="Обычный 6 2 9 2 3 2" xfId="1496"/>
    <cellStyle name="Обычный 6 2 9 2 4" xfId="1497"/>
    <cellStyle name="Обычный 6 2 9 2 4 2" xfId="1498"/>
    <cellStyle name="Обычный 6 2 9 2 5" xfId="1499"/>
    <cellStyle name="Обычный 6 2 9 2 5 2" xfId="1500"/>
    <cellStyle name="Обычный 6 2 9 2 6" xfId="1501"/>
    <cellStyle name="Обычный 6 2 9 2 6 2" xfId="1502"/>
    <cellStyle name="Обычный 6 2 9 2 7" xfId="1503"/>
    <cellStyle name="Обычный 6 2 9 2 7 2" xfId="1504"/>
    <cellStyle name="Обычный 6 3" xfId="1505"/>
    <cellStyle name="Обычный 6 3 2" xfId="1506"/>
    <cellStyle name="Обычный 6 3 2 2" xfId="1507"/>
    <cellStyle name="Обычный 6 3 2 2 2" xfId="1508"/>
    <cellStyle name="Обычный 6 3 2 2 2 2" xfId="1509"/>
    <cellStyle name="Обычный 6 3 2 2 2 2 2" xfId="1510"/>
    <cellStyle name="Обычный 6 3 2 2 2 3" xfId="1511"/>
    <cellStyle name="Обычный 6 3 2 2 2 3 2" xfId="1512"/>
    <cellStyle name="Обычный 6 3 2 2 2 4" xfId="1513"/>
    <cellStyle name="Обычный 6 3 2 2 2 4 2" xfId="1514"/>
    <cellStyle name="Обычный 6 3 2 2 2 5" xfId="1515"/>
    <cellStyle name="Обычный 6 3 2 2 2 5 2" xfId="1516"/>
    <cellStyle name="Обычный 6 3 2 2 2 6" xfId="1517"/>
    <cellStyle name="Обычный 6 3 2 2 2 6 2" xfId="1518"/>
    <cellStyle name="Обычный 6 3 2 2 2 7" xfId="1519"/>
    <cellStyle name="Обычный 6 3 2 2 2 7 2" xfId="1520"/>
    <cellStyle name="Обычный 6 3 2 3" xfId="1521"/>
    <cellStyle name="Обычный 6 3 2 3 2" xfId="1522"/>
    <cellStyle name="Обычный 6 3 2 3 2 2" xfId="1523"/>
    <cellStyle name="Обычный 6 3 2 3 2 2 2" xfId="1524"/>
    <cellStyle name="Обычный 6 3 2 3 2 3" xfId="1525"/>
    <cellStyle name="Обычный 6 3 2 3 2 3 2" xfId="1526"/>
    <cellStyle name="Обычный 6 3 2 3 2 4" xfId="1527"/>
    <cellStyle name="Обычный 6 3 2 3 2 4 2" xfId="1528"/>
    <cellStyle name="Обычный 6 3 2 3 2 5" xfId="1529"/>
    <cellStyle name="Обычный 6 3 2 3 2 5 2" xfId="1530"/>
    <cellStyle name="Обычный 6 3 2 3 2 6" xfId="1531"/>
    <cellStyle name="Обычный 6 3 2 3 2 6 2" xfId="1532"/>
    <cellStyle name="Обычный 6 3 2 3 2 7" xfId="1533"/>
    <cellStyle name="Обычный 6 3 2 3 2 7 2" xfId="1534"/>
    <cellStyle name="Обычный 6 3 2 4" xfId="1535"/>
    <cellStyle name="Обычный 6 3 2 4 2" xfId="1536"/>
    <cellStyle name="Обычный 6 3 2 4 2 2" xfId="1537"/>
    <cellStyle name="Обычный 6 3 2 4 3" xfId="1538"/>
    <cellStyle name="Обычный 6 3 2 4 3 2" xfId="1539"/>
    <cellStyle name="Обычный 6 3 2 4 4" xfId="1540"/>
    <cellStyle name="Обычный 6 3 2 4 4 2" xfId="1541"/>
    <cellStyle name="Обычный 6 3 2 4 5" xfId="1542"/>
    <cellStyle name="Обычный 6 3 2 4 5 2" xfId="1543"/>
    <cellStyle name="Обычный 6 3 2 4 6" xfId="1544"/>
    <cellStyle name="Обычный 6 3 2 4 6 2" xfId="1545"/>
    <cellStyle name="Обычный 6 3 2 4 7" xfId="1546"/>
    <cellStyle name="Обычный 6 3 2 4 7 2" xfId="1547"/>
    <cellStyle name="Обычный 6 3 3" xfId="1548"/>
    <cellStyle name="Обычный 6 3 3 2" xfId="1549"/>
    <cellStyle name="Обычный 6 3 3 2 2" xfId="1550"/>
    <cellStyle name="Обычный 6 3 3 2 2 2" xfId="1551"/>
    <cellStyle name="Обычный 6 3 3 2 3" xfId="1552"/>
    <cellStyle name="Обычный 6 3 3 2 3 2" xfId="1553"/>
    <cellStyle name="Обычный 6 3 3 2 4" xfId="1554"/>
    <cellStyle name="Обычный 6 3 3 2 4 2" xfId="1555"/>
    <cellStyle name="Обычный 6 3 3 2 5" xfId="1556"/>
    <cellStyle name="Обычный 6 3 3 2 5 2" xfId="1557"/>
    <cellStyle name="Обычный 6 3 3 2 6" xfId="1558"/>
    <cellStyle name="Обычный 6 3 3 2 6 2" xfId="1559"/>
    <cellStyle name="Обычный 6 3 3 2 7" xfId="1560"/>
    <cellStyle name="Обычный 6 3 3 2 7 2" xfId="1561"/>
    <cellStyle name="Обычный 6 3 4" xfId="1562"/>
    <cellStyle name="Обычный 6 3 4 2" xfId="1563"/>
    <cellStyle name="Обычный 6 3 4 2 2" xfId="1564"/>
    <cellStyle name="Обычный 6 3 4 2 2 2" xfId="1565"/>
    <cellStyle name="Обычный 6 3 4 2 3" xfId="1566"/>
    <cellStyle name="Обычный 6 3 4 2 3 2" xfId="1567"/>
    <cellStyle name="Обычный 6 3 4 2 4" xfId="1568"/>
    <cellStyle name="Обычный 6 3 4 2 4 2" xfId="1569"/>
    <cellStyle name="Обычный 6 3 4 2 5" xfId="1570"/>
    <cellStyle name="Обычный 6 3 4 2 5 2" xfId="1571"/>
    <cellStyle name="Обычный 6 3 4 2 6" xfId="1572"/>
    <cellStyle name="Обычный 6 3 4 2 6 2" xfId="1573"/>
    <cellStyle name="Обычный 6 3 4 2 7" xfId="1574"/>
    <cellStyle name="Обычный 6 3 4 2 7 2" xfId="1575"/>
    <cellStyle name="Обычный 6 3 5" xfId="1576"/>
    <cellStyle name="Обычный 6 3 5 2" xfId="1577"/>
    <cellStyle name="Обычный 6 3 5 2 2" xfId="1578"/>
    <cellStyle name="Обычный 6 3 5 3" xfId="1579"/>
    <cellStyle name="Обычный 6 3 5 3 2" xfId="1580"/>
    <cellStyle name="Обычный 6 3 5 4" xfId="1581"/>
    <cellStyle name="Обычный 6 3 5 4 2" xfId="1582"/>
    <cellStyle name="Обычный 6 3 5 5" xfId="1583"/>
    <cellStyle name="Обычный 6 3 5 5 2" xfId="1584"/>
    <cellStyle name="Обычный 6 3 5 6" xfId="1585"/>
    <cellStyle name="Обычный 6 3 5 6 2" xfId="1586"/>
    <cellStyle name="Обычный 6 3 5 7" xfId="1587"/>
    <cellStyle name="Обычный 6 3 5 7 2" xfId="1588"/>
    <cellStyle name="Обычный 6 3 6" xfId="1589"/>
    <cellStyle name="Обычный 6 4" xfId="1590"/>
    <cellStyle name="Обычный 6 4 2" xfId="1591"/>
    <cellStyle name="Обычный 6 4 2 2" xfId="1592"/>
    <cellStyle name="Обычный 6 4 2 2 2" xfId="1593"/>
    <cellStyle name="Обычный 6 4 2 2 2 2" xfId="1594"/>
    <cellStyle name="Обычный 6 4 2 2 2 2 2" xfId="1595"/>
    <cellStyle name="Обычный 6 4 2 2 2 3" xfId="1596"/>
    <cellStyle name="Обычный 6 4 2 2 2 3 2" xfId="1597"/>
    <cellStyle name="Обычный 6 4 2 2 2 4" xfId="1598"/>
    <cellStyle name="Обычный 6 4 2 2 2 4 2" xfId="1599"/>
    <cellStyle name="Обычный 6 4 2 2 2 5" xfId="1600"/>
    <cellStyle name="Обычный 6 4 2 2 2 5 2" xfId="1601"/>
    <cellStyle name="Обычный 6 4 2 2 2 6" xfId="1602"/>
    <cellStyle name="Обычный 6 4 2 2 2 6 2" xfId="1603"/>
    <cellStyle name="Обычный 6 4 2 2 2 7" xfId="1604"/>
    <cellStyle name="Обычный 6 4 2 2 2 7 2" xfId="1605"/>
    <cellStyle name="Обычный 6 4 2 3" xfId="1606"/>
    <cellStyle name="Обычный 6 4 2 3 2" xfId="1607"/>
    <cellStyle name="Обычный 6 4 2 3 2 2" xfId="1608"/>
    <cellStyle name="Обычный 6 4 2 3 2 2 2" xfId="1609"/>
    <cellStyle name="Обычный 6 4 2 3 2 3" xfId="1610"/>
    <cellStyle name="Обычный 6 4 2 3 2 3 2" xfId="1611"/>
    <cellStyle name="Обычный 6 4 2 3 2 4" xfId="1612"/>
    <cellStyle name="Обычный 6 4 2 3 2 4 2" xfId="1613"/>
    <cellStyle name="Обычный 6 4 2 3 2 5" xfId="1614"/>
    <cellStyle name="Обычный 6 4 2 3 2 5 2" xfId="1615"/>
    <cellStyle name="Обычный 6 4 2 3 2 6" xfId="1616"/>
    <cellStyle name="Обычный 6 4 2 3 2 6 2" xfId="1617"/>
    <cellStyle name="Обычный 6 4 2 3 2 7" xfId="1618"/>
    <cellStyle name="Обычный 6 4 2 3 2 7 2" xfId="1619"/>
    <cellStyle name="Обычный 6 4 2 4" xfId="1620"/>
    <cellStyle name="Обычный 6 4 2 4 2" xfId="1621"/>
    <cellStyle name="Обычный 6 4 2 4 2 2" xfId="1622"/>
    <cellStyle name="Обычный 6 4 2 4 3" xfId="1623"/>
    <cellStyle name="Обычный 6 4 2 4 3 2" xfId="1624"/>
    <cellStyle name="Обычный 6 4 2 4 4" xfId="1625"/>
    <cellStyle name="Обычный 6 4 2 4 4 2" xfId="1626"/>
    <cellStyle name="Обычный 6 4 2 4 5" xfId="1627"/>
    <cellStyle name="Обычный 6 4 2 4 5 2" xfId="1628"/>
    <cellStyle name="Обычный 6 4 2 4 6" xfId="1629"/>
    <cellStyle name="Обычный 6 4 2 4 6 2" xfId="1630"/>
    <cellStyle name="Обычный 6 4 2 4 7" xfId="1631"/>
    <cellStyle name="Обычный 6 4 2 4 7 2" xfId="1632"/>
    <cellStyle name="Обычный 6 4 3" xfId="1633"/>
    <cellStyle name="Обычный 6 4 3 2" xfId="1634"/>
    <cellStyle name="Обычный 6 4 3 2 2" xfId="1635"/>
    <cellStyle name="Обычный 6 4 3 2 2 2" xfId="1636"/>
    <cellStyle name="Обычный 6 4 3 2 3" xfId="1637"/>
    <cellStyle name="Обычный 6 4 3 2 3 2" xfId="1638"/>
    <cellStyle name="Обычный 6 4 3 2 4" xfId="1639"/>
    <cellStyle name="Обычный 6 4 3 2 4 2" xfId="1640"/>
    <cellStyle name="Обычный 6 4 3 2 5" xfId="1641"/>
    <cellStyle name="Обычный 6 4 3 2 5 2" xfId="1642"/>
    <cellStyle name="Обычный 6 4 3 2 6" xfId="1643"/>
    <cellStyle name="Обычный 6 4 3 2 6 2" xfId="1644"/>
    <cellStyle name="Обычный 6 4 3 2 7" xfId="1645"/>
    <cellStyle name="Обычный 6 4 3 2 7 2" xfId="1646"/>
    <cellStyle name="Обычный 6 4 4" xfId="1647"/>
    <cellStyle name="Обычный 6 4 4 2" xfId="1648"/>
    <cellStyle name="Обычный 6 4 4 2 2" xfId="1649"/>
    <cellStyle name="Обычный 6 4 4 2 2 2" xfId="1650"/>
    <cellStyle name="Обычный 6 4 4 2 3" xfId="1651"/>
    <cellStyle name="Обычный 6 4 4 2 3 2" xfId="1652"/>
    <cellStyle name="Обычный 6 4 4 2 4" xfId="1653"/>
    <cellStyle name="Обычный 6 4 4 2 4 2" xfId="1654"/>
    <cellStyle name="Обычный 6 4 4 2 5" xfId="1655"/>
    <cellStyle name="Обычный 6 4 4 2 5 2" xfId="1656"/>
    <cellStyle name="Обычный 6 4 4 2 6" xfId="1657"/>
    <cellStyle name="Обычный 6 4 4 2 6 2" xfId="1658"/>
    <cellStyle name="Обычный 6 4 4 2 7" xfId="1659"/>
    <cellStyle name="Обычный 6 4 4 2 7 2" xfId="1660"/>
    <cellStyle name="Обычный 6 4 5" xfId="1661"/>
    <cellStyle name="Обычный 6 4 5 2" xfId="1662"/>
    <cellStyle name="Обычный 6 4 5 2 2" xfId="1663"/>
    <cellStyle name="Обычный 6 4 5 3" xfId="1664"/>
    <cellStyle name="Обычный 6 4 5 3 2" xfId="1665"/>
    <cellStyle name="Обычный 6 4 5 4" xfId="1666"/>
    <cellStyle name="Обычный 6 4 5 4 2" xfId="1667"/>
    <cellStyle name="Обычный 6 4 5 5" xfId="1668"/>
    <cellStyle name="Обычный 6 4 5 5 2" xfId="1669"/>
    <cellStyle name="Обычный 6 4 5 6" xfId="1670"/>
    <cellStyle name="Обычный 6 4 5 6 2" xfId="1671"/>
    <cellStyle name="Обычный 6 4 5 7" xfId="1672"/>
    <cellStyle name="Обычный 6 4 5 7 2" xfId="1673"/>
    <cellStyle name="Обычный 6 5" xfId="1674"/>
    <cellStyle name="Обычный 6 5 2" xfId="1675"/>
    <cellStyle name="Обычный 6 5 2 2" xfId="1676"/>
    <cellStyle name="Обычный 6 5 2 2 2" xfId="1677"/>
    <cellStyle name="Обычный 6 5 2 2 2 2" xfId="1678"/>
    <cellStyle name="Обычный 6 5 2 2 3" xfId="1679"/>
    <cellStyle name="Обычный 6 5 2 2 3 2" xfId="1680"/>
    <cellStyle name="Обычный 6 5 2 2 4" xfId="1681"/>
    <cellStyle name="Обычный 6 5 2 2 4 2" xfId="1682"/>
    <cellStyle name="Обычный 6 5 2 2 5" xfId="1683"/>
    <cellStyle name="Обычный 6 5 2 2 5 2" xfId="1684"/>
    <cellStyle name="Обычный 6 5 2 2 6" xfId="1685"/>
    <cellStyle name="Обычный 6 5 2 2 6 2" xfId="1686"/>
    <cellStyle name="Обычный 6 5 2 2 7" xfId="1687"/>
    <cellStyle name="Обычный 6 5 2 2 7 2" xfId="1688"/>
    <cellStyle name="Обычный 6 5 3" xfId="1689"/>
    <cellStyle name="Обычный 6 5 3 2" xfId="1690"/>
    <cellStyle name="Обычный 6 5 3 2 2" xfId="1691"/>
    <cellStyle name="Обычный 6 5 3 2 2 2" xfId="1692"/>
    <cellStyle name="Обычный 6 5 3 2 3" xfId="1693"/>
    <cellStyle name="Обычный 6 5 3 2 3 2" xfId="1694"/>
    <cellStyle name="Обычный 6 5 3 2 4" xfId="1695"/>
    <cellStyle name="Обычный 6 5 3 2 4 2" xfId="1696"/>
    <cellStyle name="Обычный 6 5 3 2 5" xfId="1697"/>
    <cellStyle name="Обычный 6 5 3 2 5 2" xfId="1698"/>
    <cellStyle name="Обычный 6 5 3 2 6" xfId="1699"/>
    <cellStyle name="Обычный 6 5 3 2 6 2" xfId="1700"/>
    <cellStyle name="Обычный 6 5 3 2 7" xfId="1701"/>
    <cellStyle name="Обычный 6 5 3 2 7 2" xfId="1702"/>
    <cellStyle name="Обычный 6 5 4" xfId="1703"/>
    <cellStyle name="Обычный 6 5 4 2" xfId="1704"/>
    <cellStyle name="Обычный 6 5 4 2 2" xfId="1705"/>
    <cellStyle name="Обычный 6 5 4 3" xfId="1706"/>
    <cellStyle name="Обычный 6 5 4 3 2" xfId="1707"/>
    <cellStyle name="Обычный 6 5 4 4" xfId="1708"/>
    <cellStyle name="Обычный 6 5 4 4 2" xfId="1709"/>
    <cellStyle name="Обычный 6 5 4 5" xfId="1710"/>
    <cellStyle name="Обычный 6 5 4 5 2" xfId="1711"/>
    <cellStyle name="Обычный 6 5 4 6" xfId="1712"/>
    <cellStyle name="Обычный 6 5 4 6 2" xfId="1713"/>
    <cellStyle name="Обычный 6 5 4 7" xfId="1714"/>
    <cellStyle name="Обычный 6 5 4 7 2" xfId="1715"/>
    <cellStyle name="Обычный 6 6" xfId="1716"/>
    <cellStyle name="Обычный 6 6 2" xfId="1717"/>
    <cellStyle name="Обычный 6 6 2 2" xfId="1718"/>
    <cellStyle name="Обычный 6 6 2 2 2" xfId="1719"/>
    <cellStyle name="Обычный 6 6 2 3" xfId="1720"/>
    <cellStyle name="Обычный 6 6 2 3 2" xfId="1721"/>
    <cellStyle name="Обычный 6 6 2 4" xfId="1722"/>
    <cellStyle name="Обычный 6 6 2 4 2" xfId="1723"/>
    <cellStyle name="Обычный 6 6 2 5" xfId="1724"/>
    <cellStyle name="Обычный 6 6 2 5 2" xfId="1725"/>
    <cellStyle name="Обычный 6 6 2 6" xfId="1726"/>
    <cellStyle name="Обычный 6 6 2 6 2" xfId="1727"/>
    <cellStyle name="Обычный 6 6 2 7" xfId="1728"/>
    <cellStyle name="Обычный 6 6 2 7 2" xfId="1729"/>
    <cellStyle name="Обычный 6 7" xfId="1730"/>
    <cellStyle name="Обычный 6 7 2" xfId="1731"/>
    <cellStyle name="Обычный 6 7 2 2" xfId="1732"/>
    <cellStyle name="Обычный 6 7 2 2 2" xfId="1733"/>
    <cellStyle name="Обычный 6 7 2 3" xfId="1734"/>
    <cellStyle name="Обычный 6 7 2 3 2" xfId="1735"/>
    <cellStyle name="Обычный 6 7 2 4" xfId="1736"/>
    <cellStyle name="Обычный 6 7 2 4 2" xfId="1737"/>
    <cellStyle name="Обычный 6 7 2 5" xfId="1738"/>
    <cellStyle name="Обычный 6 7 2 5 2" xfId="1739"/>
    <cellStyle name="Обычный 6 7 2 6" xfId="1740"/>
    <cellStyle name="Обычный 6 7 2 6 2" xfId="1741"/>
    <cellStyle name="Обычный 6 7 2 7" xfId="1742"/>
    <cellStyle name="Обычный 6 7 2 7 2" xfId="1743"/>
    <cellStyle name="Обычный 6 8" xfId="1744"/>
    <cellStyle name="Обычный 6 8 2" xfId="1745"/>
    <cellStyle name="Обычный 6 8 2 2" xfId="1746"/>
    <cellStyle name="Обычный 6 8 2 2 2" xfId="1747"/>
    <cellStyle name="Обычный 6 8 2 3" xfId="1748"/>
    <cellStyle name="Обычный 6 8 2 3 2" xfId="1749"/>
    <cellStyle name="Обычный 6 8 2 4" xfId="1750"/>
    <cellStyle name="Обычный 6 8 2 4 2" xfId="1751"/>
    <cellStyle name="Обычный 6 8 2 5" xfId="1752"/>
    <cellStyle name="Обычный 6 8 2 5 2" xfId="1753"/>
    <cellStyle name="Обычный 6 8 2 6" xfId="1754"/>
    <cellStyle name="Обычный 6 8 2 6 2" xfId="1755"/>
    <cellStyle name="Обычный 6 8 2 7" xfId="1756"/>
    <cellStyle name="Обычный 6 8 2 7 2" xfId="1757"/>
    <cellStyle name="Обычный 6 9" xfId="1758"/>
    <cellStyle name="Обычный 6 9 2" xfId="1759"/>
    <cellStyle name="Обычный 6 9 2 2" xfId="1760"/>
    <cellStyle name="Обычный 6 9 3" xfId="1761"/>
    <cellStyle name="Обычный 6 9 3 2" xfId="1762"/>
    <cellStyle name="Обычный 6 9 4" xfId="1763"/>
    <cellStyle name="Обычный 6 9 4 2" xfId="1764"/>
    <cellStyle name="Обычный 6 9 5" xfId="1765"/>
    <cellStyle name="Обычный 6 9 5 2" xfId="1766"/>
    <cellStyle name="Обычный 6 9 6" xfId="1767"/>
    <cellStyle name="Обычный 6 9 6 2" xfId="1768"/>
    <cellStyle name="Обычный 6 9 7" xfId="1769"/>
    <cellStyle name="Обычный 6 9 7 2" xfId="1770"/>
    <cellStyle name="Обычный 7" xfId="1771"/>
    <cellStyle name="Обычный 7 2" xfId="1772"/>
    <cellStyle name="Обычный 7 2 2" xfId="1773"/>
    <cellStyle name="Обычный 7 2 2 2" xfId="1774"/>
    <cellStyle name="Обычный 7 2 2 2 2" xfId="1775"/>
    <cellStyle name="Обычный 7 2 2 2 2 2" xfId="1776"/>
    <cellStyle name="Обычный 7 2 2 2 2 2 2" xfId="1777"/>
    <cellStyle name="Обычный 7 2 2 2 2 2 2 2" xfId="1778"/>
    <cellStyle name="Обычный 7 2 2 2 2 2 3" xfId="1779"/>
    <cellStyle name="Обычный 7 2 2 2 2 2 3 2" xfId="1780"/>
    <cellStyle name="Обычный 7 2 2 2 2 2 4" xfId="1781"/>
    <cellStyle name="Обычный 7 2 2 2 2 2 4 2" xfId="1782"/>
    <cellStyle name="Обычный 7 2 2 2 2 2 5" xfId="1783"/>
    <cellStyle name="Обычный 7 2 2 2 2 2 5 2" xfId="1784"/>
    <cellStyle name="Обычный 7 2 2 2 2 2 6" xfId="1785"/>
    <cellStyle name="Обычный 7 2 2 2 2 2 6 2" xfId="1786"/>
    <cellStyle name="Обычный 7 2 2 2 2 2 7" xfId="1787"/>
    <cellStyle name="Обычный 7 2 2 2 2 2 7 2" xfId="1788"/>
    <cellStyle name="Обычный 7 2 2 2 3" xfId="1789"/>
    <cellStyle name="Обычный 7 2 2 2 3 2" xfId="1790"/>
    <cellStyle name="Обычный 7 2 2 2 3 2 2" xfId="1791"/>
    <cellStyle name="Обычный 7 2 2 2 3 2 2 2" xfId="1792"/>
    <cellStyle name="Обычный 7 2 2 2 3 2 3" xfId="1793"/>
    <cellStyle name="Обычный 7 2 2 2 3 2 3 2" xfId="1794"/>
    <cellStyle name="Обычный 7 2 2 2 3 2 4" xfId="1795"/>
    <cellStyle name="Обычный 7 2 2 2 3 2 4 2" xfId="1796"/>
    <cellStyle name="Обычный 7 2 2 2 3 2 5" xfId="1797"/>
    <cellStyle name="Обычный 7 2 2 2 3 2 5 2" xfId="1798"/>
    <cellStyle name="Обычный 7 2 2 2 3 2 6" xfId="1799"/>
    <cellStyle name="Обычный 7 2 2 2 3 2 6 2" xfId="1800"/>
    <cellStyle name="Обычный 7 2 2 2 3 2 7" xfId="1801"/>
    <cellStyle name="Обычный 7 2 2 2 3 2 7 2" xfId="1802"/>
    <cellStyle name="Обычный 7 2 2 2 4" xfId="1803"/>
    <cellStyle name="Обычный 7 2 2 2 4 2" xfId="1804"/>
    <cellStyle name="Обычный 7 2 2 2 4 2 2" xfId="1805"/>
    <cellStyle name="Обычный 7 2 2 2 4 3" xfId="1806"/>
    <cellStyle name="Обычный 7 2 2 2 4 3 2" xfId="1807"/>
    <cellStyle name="Обычный 7 2 2 2 4 4" xfId="1808"/>
    <cellStyle name="Обычный 7 2 2 2 4 4 2" xfId="1809"/>
    <cellStyle name="Обычный 7 2 2 2 4 5" xfId="1810"/>
    <cellStyle name="Обычный 7 2 2 2 4 5 2" xfId="1811"/>
    <cellStyle name="Обычный 7 2 2 2 4 6" xfId="1812"/>
    <cellStyle name="Обычный 7 2 2 2 4 6 2" xfId="1813"/>
    <cellStyle name="Обычный 7 2 2 2 4 7" xfId="1814"/>
    <cellStyle name="Обычный 7 2 2 2 4 7 2" xfId="1815"/>
    <cellStyle name="Обычный 7 2 2 3" xfId="1816"/>
    <cellStyle name="Обычный 7 2 2 3 2" xfId="1817"/>
    <cellStyle name="Обычный 7 2 2 3 2 2" xfId="1818"/>
    <cellStyle name="Обычный 7 2 2 3 2 2 2" xfId="1819"/>
    <cellStyle name="Обычный 7 2 2 3 2 3" xfId="1820"/>
    <cellStyle name="Обычный 7 2 2 3 2 3 2" xfId="1821"/>
    <cellStyle name="Обычный 7 2 2 3 2 4" xfId="1822"/>
    <cellStyle name="Обычный 7 2 2 3 2 4 2" xfId="1823"/>
    <cellStyle name="Обычный 7 2 2 3 2 5" xfId="1824"/>
    <cellStyle name="Обычный 7 2 2 3 2 5 2" xfId="1825"/>
    <cellStyle name="Обычный 7 2 2 3 2 6" xfId="1826"/>
    <cellStyle name="Обычный 7 2 2 3 2 6 2" xfId="1827"/>
    <cellStyle name="Обычный 7 2 2 3 2 7" xfId="1828"/>
    <cellStyle name="Обычный 7 2 2 3 2 7 2" xfId="1829"/>
    <cellStyle name="Обычный 7 2 2 4" xfId="1830"/>
    <cellStyle name="Обычный 7 2 2 4 2" xfId="1831"/>
    <cellStyle name="Обычный 7 2 2 4 2 2" xfId="1832"/>
    <cellStyle name="Обычный 7 2 2 4 2 2 2" xfId="1833"/>
    <cellStyle name="Обычный 7 2 2 4 2 3" xfId="1834"/>
    <cellStyle name="Обычный 7 2 2 4 2 3 2" xfId="1835"/>
    <cellStyle name="Обычный 7 2 2 4 2 4" xfId="1836"/>
    <cellStyle name="Обычный 7 2 2 4 2 4 2" xfId="1837"/>
    <cellStyle name="Обычный 7 2 2 4 2 5" xfId="1838"/>
    <cellStyle name="Обычный 7 2 2 4 2 5 2" xfId="1839"/>
    <cellStyle name="Обычный 7 2 2 4 2 6" xfId="1840"/>
    <cellStyle name="Обычный 7 2 2 4 2 6 2" xfId="1841"/>
    <cellStyle name="Обычный 7 2 2 4 2 7" xfId="1842"/>
    <cellStyle name="Обычный 7 2 2 4 2 7 2" xfId="1843"/>
    <cellStyle name="Обычный 7 2 2 5" xfId="1844"/>
    <cellStyle name="Обычный 7 2 2 5 2" xfId="1845"/>
    <cellStyle name="Обычный 7 2 2 5 2 2" xfId="1846"/>
    <cellStyle name="Обычный 7 2 2 5 3" xfId="1847"/>
    <cellStyle name="Обычный 7 2 2 5 3 2" xfId="1848"/>
    <cellStyle name="Обычный 7 2 2 5 4" xfId="1849"/>
    <cellStyle name="Обычный 7 2 2 5 4 2" xfId="1850"/>
    <cellStyle name="Обычный 7 2 2 5 5" xfId="1851"/>
    <cellStyle name="Обычный 7 2 2 5 5 2" xfId="1852"/>
    <cellStyle name="Обычный 7 2 2 5 6" xfId="1853"/>
    <cellStyle name="Обычный 7 2 2 5 6 2" xfId="1854"/>
    <cellStyle name="Обычный 7 2 2 5 7" xfId="1855"/>
    <cellStyle name="Обычный 7 2 2 5 7 2" xfId="1856"/>
    <cellStyle name="Обычный 7 2 2 6" xfId="1857"/>
    <cellStyle name="Обычный 7 2 3" xfId="1858"/>
    <cellStyle name="Обычный 7 2 3 2" xfId="1859"/>
    <cellStyle name="Обычный 7 2 3 2 2" xfId="1860"/>
    <cellStyle name="Обычный 7 2 3 2 2 2" xfId="1861"/>
    <cellStyle name="Обычный 7 2 3 2 2 2 2" xfId="1862"/>
    <cellStyle name="Обычный 7 2 3 2 2 2 2 2" xfId="1863"/>
    <cellStyle name="Обычный 7 2 3 2 2 2 3" xfId="1864"/>
    <cellStyle name="Обычный 7 2 3 2 2 2 3 2" xfId="1865"/>
    <cellStyle name="Обычный 7 2 3 2 2 2 4" xfId="1866"/>
    <cellStyle name="Обычный 7 2 3 2 2 2 4 2" xfId="1867"/>
    <cellStyle name="Обычный 7 2 3 2 2 2 5" xfId="1868"/>
    <cellStyle name="Обычный 7 2 3 2 2 2 5 2" xfId="1869"/>
    <cellStyle name="Обычный 7 2 3 2 2 2 6" xfId="1870"/>
    <cellStyle name="Обычный 7 2 3 2 2 2 6 2" xfId="1871"/>
    <cellStyle name="Обычный 7 2 3 2 2 2 7" xfId="1872"/>
    <cellStyle name="Обычный 7 2 3 2 2 2 7 2" xfId="1873"/>
    <cellStyle name="Обычный 7 2 3 2 3" xfId="1874"/>
    <cellStyle name="Обычный 7 2 3 2 3 2" xfId="1875"/>
    <cellStyle name="Обычный 7 2 3 2 3 2 2" xfId="1876"/>
    <cellStyle name="Обычный 7 2 3 2 3 2 2 2" xfId="1877"/>
    <cellStyle name="Обычный 7 2 3 2 3 2 3" xfId="1878"/>
    <cellStyle name="Обычный 7 2 3 2 3 2 3 2" xfId="1879"/>
    <cellStyle name="Обычный 7 2 3 2 3 2 4" xfId="1880"/>
    <cellStyle name="Обычный 7 2 3 2 3 2 4 2" xfId="1881"/>
    <cellStyle name="Обычный 7 2 3 2 3 2 5" xfId="1882"/>
    <cellStyle name="Обычный 7 2 3 2 3 2 5 2" xfId="1883"/>
    <cellStyle name="Обычный 7 2 3 2 3 2 6" xfId="1884"/>
    <cellStyle name="Обычный 7 2 3 2 3 2 6 2" xfId="1885"/>
    <cellStyle name="Обычный 7 2 3 2 3 2 7" xfId="1886"/>
    <cellStyle name="Обычный 7 2 3 2 3 2 7 2" xfId="1887"/>
    <cellStyle name="Обычный 7 2 3 2 4" xfId="1888"/>
    <cellStyle name="Обычный 7 2 3 2 4 2" xfId="1889"/>
    <cellStyle name="Обычный 7 2 3 2 4 2 2" xfId="1890"/>
    <cellStyle name="Обычный 7 2 3 2 4 3" xfId="1891"/>
    <cellStyle name="Обычный 7 2 3 2 4 3 2" xfId="1892"/>
    <cellStyle name="Обычный 7 2 3 2 4 4" xfId="1893"/>
    <cellStyle name="Обычный 7 2 3 2 4 4 2" xfId="1894"/>
    <cellStyle name="Обычный 7 2 3 2 4 5" xfId="1895"/>
    <cellStyle name="Обычный 7 2 3 2 4 5 2" xfId="1896"/>
    <cellStyle name="Обычный 7 2 3 2 4 6" xfId="1897"/>
    <cellStyle name="Обычный 7 2 3 2 4 6 2" xfId="1898"/>
    <cellStyle name="Обычный 7 2 3 2 4 7" xfId="1899"/>
    <cellStyle name="Обычный 7 2 3 2 4 7 2" xfId="1900"/>
    <cellStyle name="Обычный 7 2 3 3" xfId="1901"/>
    <cellStyle name="Обычный 7 2 3 3 2" xfId="1902"/>
    <cellStyle name="Обычный 7 2 3 3 2 2" xfId="1903"/>
    <cellStyle name="Обычный 7 2 3 3 2 2 2" xfId="1904"/>
    <cellStyle name="Обычный 7 2 3 3 2 3" xfId="1905"/>
    <cellStyle name="Обычный 7 2 3 3 2 3 2" xfId="1906"/>
    <cellStyle name="Обычный 7 2 3 3 2 4" xfId="1907"/>
    <cellStyle name="Обычный 7 2 3 3 2 4 2" xfId="1908"/>
    <cellStyle name="Обычный 7 2 3 3 2 5" xfId="1909"/>
    <cellStyle name="Обычный 7 2 3 3 2 5 2" xfId="1910"/>
    <cellStyle name="Обычный 7 2 3 3 2 6" xfId="1911"/>
    <cellStyle name="Обычный 7 2 3 3 2 6 2" xfId="1912"/>
    <cellStyle name="Обычный 7 2 3 3 2 7" xfId="1913"/>
    <cellStyle name="Обычный 7 2 3 3 2 7 2" xfId="1914"/>
    <cellStyle name="Обычный 7 2 3 4" xfId="1915"/>
    <cellStyle name="Обычный 7 2 3 4 2" xfId="1916"/>
    <cellStyle name="Обычный 7 2 3 4 2 2" xfId="1917"/>
    <cellStyle name="Обычный 7 2 3 4 2 2 2" xfId="1918"/>
    <cellStyle name="Обычный 7 2 3 4 2 3" xfId="1919"/>
    <cellStyle name="Обычный 7 2 3 4 2 3 2" xfId="1920"/>
    <cellStyle name="Обычный 7 2 3 4 2 4" xfId="1921"/>
    <cellStyle name="Обычный 7 2 3 4 2 4 2" xfId="1922"/>
    <cellStyle name="Обычный 7 2 3 4 2 5" xfId="1923"/>
    <cellStyle name="Обычный 7 2 3 4 2 5 2" xfId="1924"/>
    <cellStyle name="Обычный 7 2 3 4 2 6" xfId="1925"/>
    <cellStyle name="Обычный 7 2 3 4 2 6 2" xfId="1926"/>
    <cellStyle name="Обычный 7 2 3 4 2 7" xfId="1927"/>
    <cellStyle name="Обычный 7 2 3 4 2 7 2" xfId="1928"/>
    <cellStyle name="Обычный 7 2 3 5" xfId="1929"/>
    <cellStyle name="Обычный 7 2 3 5 2" xfId="1930"/>
    <cellStyle name="Обычный 7 2 3 5 2 2" xfId="1931"/>
    <cellStyle name="Обычный 7 2 3 5 3" xfId="1932"/>
    <cellStyle name="Обычный 7 2 3 5 3 2" xfId="1933"/>
    <cellStyle name="Обычный 7 2 3 5 4" xfId="1934"/>
    <cellStyle name="Обычный 7 2 3 5 4 2" xfId="1935"/>
    <cellStyle name="Обычный 7 2 3 5 5" xfId="1936"/>
    <cellStyle name="Обычный 7 2 3 5 5 2" xfId="1937"/>
    <cellStyle name="Обычный 7 2 3 5 6" xfId="1938"/>
    <cellStyle name="Обычный 7 2 3 5 6 2" xfId="1939"/>
    <cellStyle name="Обычный 7 2 3 5 7" xfId="1940"/>
    <cellStyle name="Обычный 7 2 3 5 7 2" xfId="1941"/>
    <cellStyle name="Обычный 7 2 4" xfId="1942"/>
    <cellStyle name="Обычный 7 2 4 2" xfId="1943"/>
    <cellStyle name="Обычный 7 2 4 2 2" xfId="1944"/>
    <cellStyle name="Обычный 7 2 4 2 2 2" xfId="1945"/>
    <cellStyle name="Обычный 7 2 4 2 2 2 2" xfId="1946"/>
    <cellStyle name="Обычный 7 2 4 2 2 3" xfId="1947"/>
    <cellStyle name="Обычный 7 2 4 2 2 3 2" xfId="1948"/>
    <cellStyle name="Обычный 7 2 4 2 2 4" xfId="1949"/>
    <cellStyle name="Обычный 7 2 4 2 2 4 2" xfId="1950"/>
    <cellStyle name="Обычный 7 2 4 2 2 5" xfId="1951"/>
    <cellStyle name="Обычный 7 2 4 2 2 5 2" xfId="1952"/>
    <cellStyle name="Обычный 7 2 4 2 2 6" xfId="1953"/>
    <cellStyle name="Обычный 7 2 4 2 2 6 2" xfId="1954"/>
    <cellStyle name="Обычный 7 2 4 2 2 7" xfId="1955"/>
    <cellStyle name="Обычный 7 2 4 2 2 7 2" xfId="1956"/>
    <cellStyle name="Обычный 7 2 4 3" xfId="1957"/>
    <cellStyle name="Обычный 7 2 4 3 2" xfId="1958"/>
    <cellStyle name="Обычный 7 2 4 3 2 2" xfId="1959"/>
    <cellStyle name="Обычный 7 2 4 3 2 2 2" xfId="1960"/>
    <cellStyle name="Обычный 7 2 4 3 2 3" xfId="1961"/>
    <cellStyle name="Обычный 7 2 4 3 2 3 2" xfId="1962"/>
    <cellStyle name="Обычный 7 2 4 3 2 4" xfId="1963"/>
    <cellStyle name="Обычный 7 2 4 3 2 4 2" xfId="1964"/>
    <cellStyle name="Обычный 7 2 4 3 2 5" xfId="1965"/>
    <cellStyle name="Обычный 7 2 4 3 2 5 2" xfId="1966"/>
    <cellStyle name="Обычный 7 2 4 3 2 6" xfId="1967"/>
    <cellStyle name="Обычный 7 2 4 3 2 6 2" xfId="1968"/>
    <cellStyle name="Обычный 7 2 4 3 2 7" xfId="1969"/>
    <cellStyle name="Обычный 7 2 4 3 2 7 2" xfId="1970"/>
    <cellStyle name="Обычный 7 2 4 4" xfId="1971"/>
    <cellStyle name="Обычный 7 2 4 4 2" xfId="1972"/>
    <cellStyle name="Обычный 7 2 4 4 2 2" xfId="1973"/>
    <cellStyle name="Обычный 7 2 4 4 3" xfId="1974"/>
    <cellStyle name="Обычный 7 2 4 4 3 2" xfId="1975"/>
    <cellStyle name="Обычный 7 2 4 4 4" xfId="1976"/>
    <cellStyle name="Обычный 7 2 4 4 4 2" xfId="1977"/>
    <cellStyle name="Обычный 7 2 4 4 5" xfId="1978"/>
    <cellStyle name="Обычный 7 2 4 4 5 2" xfId="1979"/>
    <cellStyle name="Обычный 7 2 4 4 6" xfId="1980"/>
    <cellStyle name="Обычный 7 2 4 4 6 2" xfId="1981"/>
    <cellStyle name="Обычный 7 2 4 4 7" xfId="1982"/>
    <cellStyle name="Обычный 7 2 4 4 7 2" xfId="1983"/>
    <cellStyle name="Обычный 7 2 5" xfId="1984"/>
    <cellStyle name="Обычный 7 2 5 2" xfId="1985"/>
    <cellStyle name="Обычный 7 2 5 2 2" xfId="1986"/>
    <cellStyle name="Обычный 7 2 5 2 2 2" xfId="1987"/>
    <cellStyle name="Обычный 7 2 5 2 3" xfId="1988"/>
    <cellStyle name="Обычный 7 2 5 2 3 2" xfId="1989"/>
    <cellStyle name="Обычный 7 2 5 2 4" xfId="1990"/>
    <cellStyle name="Обычный 7 2 5 2 4 2" xfId="1991"/>
    <cellStyle name="Обычный 7 2 5 2 5" xfId="1992"/>
    <cellStyle name="Обычный 7 2 5 2 5 2" xfId="1993"/>
    <cellStyle name="Обычный 7 2 5 2 6" xfId="1994"/>
    <cellStyle name="Обычный 7 2 5 2 6 2" xfId="1995"/>
    <cellStyle name="Обычный 7 2 5 2 7" xfId="1996"/>
    <cellStyle name="Обычный 7 2 5 2 7 2" xfId="1997"/>
    <cellStyle name="Обычный 7 2 6" xfId="1998"/>
    <cellStyle name="Обычный 7 2 6 2" xfId="1999"/>
    <cellStyle name="Обычный 7 2 6 2 2" xfId="2000"/>
    <cellStyle name="Обычный 7 2 6 2 2 2" xfId="2001"/>
    <cellStyle name="Обычный 7 2 6 2 3" xfId="2002"/>
    <cellStyle name="Обычный 7 2 6 2 3 2" xfId="2003"/>
    <cellStyle name="Обычный 7 2 6 2 4" xfId="2004"/>
    <cellStyle name="Обычный 7 2 6 2 4 2" xfId="2005"/>
    <cellStyle name="Обычный 7 2 6 2 5" xfId="2006"/>
    <cellStyle name="Обычный 7 2 6 2 5 2" xfId="2007"/>
    <cellStyle name="Обычный 7 2 6 2 6" xfId="2008"/>
    <cellStyle name="Обычный 7 2 6 2 6 2" xfId="2009"/>
    <cellStyle name="Обычный 7 2 6 2 7" xfId="2010"/>
    <cellStyle name="Обычный 7 2 6 2 7 2" xfId="2011"/>
    <cellStyle name="Обычный 7 2 7" xfId="2012"/>
    <cellStyle name="Обычный 7 2 7 2" xfId="2013"/>
    <cellStyle name="Обычный 7 2 7 2 2" xfId="2014"/>
    <cellStyle name="Обычный 7 2 7 2 2 2" xfId="2015"/>
    <cellStyle name="Обычный 7 2 7 2 3" xfId="2016"/>
    <cellStyle name="Обычный 7 2 7 2 3 2" xfId="2017"/>
    <cellStyle name="Обычный 7 2 7 2 4" xfId="2018"/>
    <cellStyle name="Обычный 7 2 7 2 4 2" xfId="2019"/>
    <cellStyle name="Обычный 7 2 7 2 5" xfId="2020"/>
    <cellStyle name="Обычный 7 2 7 2 5 2" xfId="2021"/>
    <cellStyle name="Обычный 7 2 7 2 6" xfId="2022"/>
    <cellStyle name="Обычный 7 2 7 2 6 2" xfId="2023"/>
    <cellStyle name="Обычный 7 2 7 2 7" xfId="2024"/>
    <cellStyle name="Обычный 7 2 7 2 7 2" xfId="2025"/>
    <cellStyle name="Обычный 7 2 8" xfId="2026"/>
    <cellStyle name="Обычный 7 2 8 2" xfId="2027"/>
    <cellStyle name="Обычный 7 2 8 2 2" xfId="2028"/>
    <cellStyle name="Обычный 7 2 8 3" xfId="2029"/>
    <cellStyle name="Обычный 7 2 8 3 2" xfId="2030"/>
    <cellStyle name="Обычный 7 2 8 4" xfId="2031"/>
    <cellStyle name="Обычный 7 2 8 4 2" xfId="2032"/>
    <cellStyle name="Обычный 7 2 8 5" xfId="2033"/>
    <cellStyle name="Обычный 7 2 8 5 2" xfId="2034"/>
    <cellStyle name="Обычный 7 2 8 6" xfId="2035"/>
    <cellStyle name="Обычный 7 2 8 6 2" xfId="2036"/>
    <cellStyle name="Обычный 7 2 8 7" xfId="2037"/>
    <cellStyle name="Обычный 7 2 8 7 2" xfId="2038"/>
    <cellStyle name="Обычный 7 2 9" xfId="2039"/>
    <cellStyle name="Обычный 7 3" xfId="2040"/>
    <cellStyle name="Обычный 7 3 2" xfId="2041"/>
    <cellStyle name="Обычный 7 4" xfId="2042"/>
    <cellStyle name="Обычный 7 4 2" xfId="2043"/>
    <cellStyle name="Обычный 7 5" xfId="2044"/>
    <cellStyle name="Обычный 7 6" xfId="2045"/>
    <cellStyle name="Обычный 8" xfId="2046"/>
    <cellStyle name="Обычный 8 2" xfId="2047"/>
    <cellStyle name="Обычный 9" xfId="2048"/>
    <cellStyle name="Обычный 9 2" xfId="2049"/>
    <cellStyle name="Обычный 9 2 2" xfId="2050"/>
    <cellStyle name="Обычный 9 2 2 2" xfId="2051"/>
    <cellStyle name="Обычный 9 2 2 2 2" xfId="2052"/>
    <cellStyle name="Обычный 9 2 2 2 2 2" xfId="2053"/>
    <cellStyle name="Обычный 9 2 2 2 2 2 2" xfId="2054"/>
    <cellStyle name="Обычный 9 2 2 2 2 3" xfId="2055"/>
    <cellStyle name="Обычный 9 2 2 2 2 3 2" xfId="2056"/>
    <cellStyle name="Обычный 9 2 2 2 2 4" xfId="2057"/>
    <cellStyle name="Обычный 9 2 2 2 2 4 2" xfId="2058"/>
    <cellStyle name="Обычный 9 2 2 2 2 5" xfId="2059"/>
    <cellStyle name="Обычный 9 2 2 2 2 5 2" xfId="2060"/>
    <cellStyle name="Обычный 9 2 2 2 2 6" xfId="2061"/>
    <cellStyle name="Обычный 9 2 2 2 2 6 2" xfId="2062"/>
    <cellStyle name="Обычный 9 2 2 2 2 7" xfId="2063"/>
    <cellStyle name="Обычный 9 2 2 2 2 7 2" xfId="2064"/>
    <cellStyle name="Обычный 9 2 2 3" xfId="2065"/>
    <cellStyle name="Обычный 9 2 2 3 2" xfId="2066"/>
    <cellStyle name="Обычный 9 2 2 3 2 2" xfId="2067"/>
    <cellStyle name="Обычный 9 2 2 3 2 2 2" xfId="2068"/>
    <cellStyle name="Обычный 9 2 2 3 2 3" xfId="2069"/>
    <cellStyle name="Обычный 9 2 2 3 2 3 2" xfId="2070"/>
    <cellStyle name="Обычный 9 2 2 3 2 4" xfId="2071"/>
    <cellStyle name="Обычный 9 2 2 3 2 4 2" xfId="2072"/>
    <cellStyle name="Обычный 9 2 2 3 2 5" xfId="2073"/>
    <cellStyle name="Обычный 9 2 2 3 2 5 2" xfId="2074"/>
    <cellStyle name="Обычный 9 2 2 3 2 6" xfId="2075"/>
    <cellStyle name="Обычный 9 2 2 3 2 6 2" xfId="2076"/>
    <cellStyle name="Обычный 9 2 2 3 2 7" xfId="2077"/>
    <cellStyle name="Обычный 9 2 2 3 2 7 2" xfId="2078"/>
    <cellStyle name="Обычный 9 2 2 4" xfId="2079"/>
    <cellStyle name="Обычный 9 2 2 4 2" xfId="2080"/>
    <cellStyle name="Обычный 9 2 2 4 2 2" xfId="2081"/>
    <cellStyle name="Обычный 9 2 2 4 2 2 2" xfId="2082"/>
    <cellStyle name="Обычный 9 2 2 4 2 3" xfId="2083"/>
    <cellStyle name="Обычный 9 2 2 4 2 3 2" xfId="2084"/>
    <cellStyle name="Обычный 9 2 2 4 2 4" xfId="2085"/>
    <cellStyle name="Обычный 9 2 2 4 2 4 2" xfId="2086"/>
    <cellStyle name="Обычный 9 2 2 4 2 5" xfId="2087"/>
    <cellStyle name="Обычный 9 2 2 4 2 5 2" xfId="2088"/>
    <cellStyle name="Обычный 9 2 2 4 2 6" xfId="2089"/>
    <cellStyle name="Обычный 9 2 2 4 2 6 2" xfId="2090"/>
    <cellStyle name="Обычный 9 2 2 4 2 7" xfId="2091"/>
    <cellStyle name="Обычный 9 2 2 4 2 7 2" xfId="2092"/>
    <cellStyle name="Обычный 9 2 2 5" xfId="2093"/>
    <cellStyle name="Обычный 9 2 2 5 2" xfId="2094"/>
    <cellStyle name="Обычный 9 2 2 5 2 2" xfId="2095"/>
    <cellStyle name="Обычный 9 2 2 5 3" xfId="2096"/>
    <cellStyle name="Обычный 9 2 2 5 3 2" xfId="2097"/>
    <cellStyle name="Обычный 9 2 2 5 4" xfId="2098"/>
    <cellStyle name="Обычный 9 2 2 5 4 2" xfId="2099"/>
    <cellStyle name="Обычный 9 2 2 5 5" xfId="2100"/>
    <cellStyle name="Обычный 9 2 2 5 5 2" xfId="2101"/>
    <cellStyle name="Обычный 9 2 2 5 6" xfId="2102"/>
    <cellStyle name="Обычный 9 2 2 5 6 2" xfId="2103"/>
    <cellStyle name="Обычный 9 2 2 5 7" xfId="2104"/>
    <cellStyle name="Обычный 9 2 2 5 7 2" xfId="2105"/>
    <cellStyle name="Обычный 9 2 3" xfId="2106"/>
    <cellStyle name="Обычный 9 2 3 2" xfId="2107"/>
    <cellStyle name="Обычный 9 2 3 2 2" xfId="2108"/>
    <cellStyle name="Обычный 9 2 3 2 2 2" xfId="2109"/>
    <cellStyle name="Обычный 9 2 3 2 3" xfId="2110"/>
    <cellStyle name="Обычный 9 2 3 2 3 2" xfId="2111"/>
    <cellStyle name="Обычный 9 2 3 2 4" xfId="2112"/>
    <cellStyle name="Обычный 9 2 3 2 4 2" xfId="2113"/>
    <cellStyle name="Обычный 9 2 3 2 5" xfId="2114"/>
    <cellStyle name="Обычный 9 2 3 2 5 2" xfId="2115"/>
    <cellStyle name="Обычный 9 2 3 2 6" xfId="2116"/>
    <cellStyle name="Обычный 9 2 3 2 6 2" xfId="2117"/>
    <cellStyle name="Обычный 9 2 3 2 7" xfId="2118"/>
    <cellStyle name="Обычный 9 2 3 2 7 2" xfId="2119"/>
    <cellStyle name="Обычный 9 2 4" xfId="2120"/>
    <cellStyle name="Обычный 9 2 4 2" xfId="2121"/>
    <cellStyle name="Обычный 9 2 4 2 2" xfId="2122"/>
    <cellStyle name="Обычный 9 2 4 2 2 2" xfId="2123"/>
    <cellStyle name="Обычный 9 2 4 2 3" xfId="2124"/>
    <cellStyle name="Обычный 9 2 4 2 3 2" xfId="2125"/>
    <cellStyle name="Обычный 9 2 4 2 4" xfId="2126"/>
    <cellStyle name="Обычный 9 2 4 2 4 2" xfId="2127"/>
    <cellStyle name="Обычный 9 2 4 2 5" xfId="2128"/>
    <cellStyle name="Обычный 9 2 4 2 5 2" xfId="2129"/>
    <cellStyle name="Обычный 9 2 4 2 6" xfId="2130"/>
    <cellStyle name="Обычный 9 2 4 2 6 2" xfId="2131"/>
    <cellStyle name="Обычный 9 2 4 2 7" xfId="2132"/>
    <cellStyle name="Обычный 9 2 4 2 7 2" xfId="2133"/>
    <cellStyle name="Обычный 9 2 5" xfId="2134"/>
    <cellStyle name="Обычный 9 2 5 2" xfId="2135"/>
    <cellStyle name="Обычный 9 2 5 2 2" xfId="2136"/>
    <cellStyle name="Обычный 9 2 5 3" xfId="2137"/>
    <cellStyle name="Обычный 9 2 5 3 2" xfId="2138"/>
    <cellStyle name="Обычный 9 2 5 4" xfId="2139"/>
    <cellStyle name="Обычный 9 2 5 4 2" xfId="2140"/>
    <cellStyle name="Обычный 9 2 5 5" xfId="2141"/>
    <cellStyle name="Обычный 9 2 5 5 2" xfId="2142"/>
    <cellStyle name="Обычный 9 2 5 6" xfId="2143"/>
    <cellStyle name="Обычный 9 2 5 6 2" xfId="2144"/>
    <cellStyle name="Обычный 9 2 5 7" xfId="2145"/>
    <cellStyle name="Обычный 9 2 5 7 2" xfId="2146"/>
    <cellStyle name="Обычный 9 3" xfId="2147"/>
    <cellStyle name="Обычный 9 3 2" xfId="2148"/>
    <cellStyle name="Обычный 9 3 2 2" xfId="2149"/>
    <cellStyle name="Обычный 9 3 2 2 2" xfId="2150"/>
    <cellStyle name="Обычный 9 3 2 2 2 2" xfId="2151"/>
    <cellStyle name="Обычный 9 3 2 2 3" xfId="2152"/>
    <cellStyle name="Обычный 9 3 2 2 3 2" xfId="2153"/>
    <cellStyle name="Обычный 9 3 2 2 4" xfId="2154"/>
    <cellStyle name="Обычный 9 3 2 2 4 2" xfId="2155"/>
    <cellStyle name="Обычный 9 3 2 2 5" xfId="2156"/>
    <cellStyle name="Обычный 9 3 2 2 5 2" xfId="2157"/>
    <cellStyle name="Обычный 9 3 2 2 6" xfId="2158"/>
    <cellStyle name="Обычный 9 3 2 2 6 2" xfId="2159"/>
    <cellStyle name="Обычный 9 3 2 2 7" xfId="2160"/>
    <cellStyle name="Обычный 9 3 2 2 7 2" xfId="2161"/>
    <cellStyle name="Обычный 9 3 3" xfId="2162"/>
    <cellStyle name="Обычный 9 3 3 2" xfId="2163"/>
    <cellStyle name="Обычный 9 3 3 2 2" xfId="2164"/>
    <cellStyle name="Обычный 9 3 3 2 2 2" xfId="2165"/>
    <cellStyle name="Обычный 9 3 3 2 3" xfId="2166"/>
    <cellStyle name="Обычный 9 3 3 2 3 2" xfId="2167"/>
    <cellStyle name="Обычный 9 3 3 2 4" xfId="2168"/>
    <cellStyle name="Обычный 9 3 3 2 4 2" xfId="2169"/>
    <cellStyle name="Обычный 9 3 3 2 5" xfId="2170"/>
    <cellStyle name="Обычный 9 3 3 2 5 2" xfId="2171"/>
    <cellStyle name="Обычный 9 3 3 2 6" xfId="2172"/>
    <cellStyle name="Обычный 9 3 3 2 6 2" xfId="2173"/>
    <cellStyle name="Обычный 9 3 3 2 7" xfId="2174"/>
    <cellStyle name="Обычный 9 3 3 2 7 2" xfId="2175"/>
    <cellStyle name="Обычный 9 3 4" xfId="2176"/>
    <cellStyle name="Обычный 9 3 4 2" xfId="2177"/>
    <cellStyle name="Обычный 9 3 4 2 2" xfId="2178"/>
    <cellStyle name="Обычный 9 3 4 2 2 2" xfId="2179"/>
    <cellStyle name="Обычный 9 3 4 2 3" xfId="2180"/>
    <cellStyle name="Обычный 9 3 4 2 3 2" xfId="2181"/>
    <cellStyle name="Обычный 9 3 4 2 4" xfId="2182"/>
    <cellStyle name="Обычный 9 3 4 2 4 2" xfId="2183"/>
    <cellStyle name="Обычный 9 3 4 2 5" xfId="2184"/>
    <cellStyle name="Обычный 9 3 4 2 5 2" xfId="2185"/>
    <cellStyle name="Обычный 9 3 4 2 6" xfId="2186"/>
    <cellStyle name="Обычный 9 3 4 2 6 2" xfId="2187"/>
    <cellStyle name="Обычный 9 3 4 2 7" xfId="2188"/>
    <cellStyle name="Обычный 9 3 4 2 7 2" xfId="2189"/>
    <cellStyle name="Обычный 9 3 5" xfId="2190"/>
    <cellStyle name="Обычный 9 3 5 2" xfId="2191"/>
    <cellStyle name="Обычный 9 3 5 2 2" xfId="2192"/>
    <cellStyle name="Обычный 9 3 5 3" xfId="2193"/>
    <cellStyle name="Обычный 9 3 5 3 2" xfId="2194"/>
    <cellStyle name="Обычный 9 3 5 4" xfId="2195"/>
    <cellStyle name="Обычный 9 3 5 4 2" xfId="2196"/>
    <cellStyle name="Обычный 9 3 5 5" xfId="2197"/>
    <cellStyle name="Обычный 9 3 5 5 2" xfId="2198"/>
    <cellStyle name="Обычный 9 3 5 6" xfId="2199"/>
    <cellStyle name="Обычный 9 3 5 6 2" xfId="2200"/>
    <cellStyle name="Обычный 9 3 5 7" xfId="2201"/>
    <cellStyle name="Обычный 9 3 5 7 2" xfId="2202"/>
    <cellStyle name="Обычный 9 4" xfId="2203"/>
    <cellStyle name="Обычный 9 4 2" xfId="2204"/>
    <cellStyle name="Обычный 9 4 2 2" xfId="2205"/>
    <cellStyle name="Обычный 9 4 2 2 2" xfId="2206"/>
    <cellStyle name="Обычный 9 4 2 3" xfId="2207"/>
    <cellStyle name="Обычный 9 4 2 3 2" xfId="2208"/>
    <cellStyle name="Обычный 9 4 2 4" xfId="2209"/>
    <cellStyle name="Обычный 9 4 2 4 2" xfId="2210"/>
    <cellStyle name="Обычный 9 4 2 5" xfId="2211"/>
    <cellStyle name="Обычный 9 4 2 5 2" xfId="2212"/>
    <cellStyle name="Обычный 9 4 2 6" xfId="2213"/>
    <cellStyle name="Обычный 9 4 2 6 2" xfId="2214"/>
    <cellStyle name="Обычный 9 4 2 7" xfId="2215"/>
    <cellStyle name="Обычный 9 4 2 7 2" xfId="2216"/>
    <cellStyle name="Обычный 9 5" xfId="2217"/>
    <cellStyle name="Обычный 9 5 2" xfId="2218"/>
    <cellStyle name="Обычный 9 5 2 2" xfId="2219"/>
    <cellStyle name="Обычный 9 5 2 2 2" xfId="2220"/>
    <cellStyle name="Обычный 9 5 2 3" xfId="2221"/>
    <cellStyle name="Обычный 9 5 2 3 2" xfId="2222"/>
    <cellStyle name="Обычный 9 5 2 4" xfId="2223"/>
    <cellStyle name="Обычный 9 5 2 4 2" xfId="2224"/>
    <cellStyle name="Обычный 9 5 2 5" xfId="2225"/>
    <cellStyle name="Обычный 9 5 2 5 2" xfId="2226"/>
    <cellStyle name="Обычный 9 5 2 6" xfId="2227"/>
    <cellStyle name="Обычный 9 5 2 6 2" xfId="2228"/>
    <cellStyle name="Обычный 9 5 2 7" xfId="2229"/>
    <cellStyle name="Обычный 9 5 2 7 2" xfId="2230"/>
    <cellStyle name="Обычный 9 6" xfId="2231"/>
    <cellStyle name="Обычный 9 6 2" xfId="2232"/>
    <cellStyle name="Обычный 9 6 2 2" xfId="2233"/>
    <cellStyle name="Обычный 9 6 3" xfId="2234"/>
    <cellStyle name="Обычный 9 6 3 2" xfId="2235"/>
    <cellStyle name="Обычный 9 6 4" xfId="2236"/>
    <cellStyle name="Обычный 9 6 4 2" xfId="2237"/>
    <cellStyle name="Обычный 9 6 5" xfId="2238"/>
    <cellStyle name="Обычный 9 6 5 2" xfId="2239"/>
    <cellStyle name="Обычный 9 6 6" xfId="2240"/>
    <cellStyle name="Обычный 9 6 6 2" xfId="2241"/>
    <cellStyle name="Обычный 9 6 7" xfId="2242"/>
    <cellStyle name="Обычный 9 6 7 2" xfId="2243"/>
    <cellStyle name="Обычный 9 7" xfId="2244"/>
    <cellStyle name="Обычный_Форматы по компаниям_last" xfId="2245"/>
    <cellStyle name="Плохой 2" xfId="2246"/>
    <cellStyle name="Плохой 2 2" xfId="2247"/>
    <cellStyle name="Плохой 2 2 2" xfId="2248"/>
    <cellStyle name="Плохой 2 2 3" xfId="2249"/>
    <cellStyle name="Плохой 2 3" xfId="2250"/>
    <cellStyle name="Плохой 2 4" xfId="2251"/>
    <cellStyle name="Плохой 3" xfId="2252"/>
    <cellStyle name="Плохой 3 2" xfId="2253"/>
    <cellStyle name="Пояснение 2" xfId="2254"/>
    <cellStyle name="Пояснение 2 2" xfId="2255"/>
    <cellStyle name="Пояснение 2 2 2" xfId="2256"/>
    <cellStyle name="Пояснение 2 3" xfId="2257"/>
    <cellStyle name="Примечание 2" xfId="2258"/>
    <cellStyle name="Примечание 2 2" xfId="2259"/>
    <cellStyle name="Примечание 2 2 2" xfId="2260"/>
    <cellStyle name="Примечание 2 2 2 2" xfId="2261"/>
    <cellStyle name="Примечание 2 2 3" xfId="2262"/>
    <cellStyle name="Примечание 2 2 4" xfId="2263"/>
    <cellStyle name="Примечание 2 2 5" xfId="2264"/>
    <cellStyle name="Примечание 2 3" xfId="2265"/>
    <cellStyle name="Примечание 2 3 2" xfId="2266"/>
    <cellStyle name="Примечание 2 4" xfId="2267"/>
    <cellStyle name="Примечание 2 4 2" xfId="2268"/>
    <cellStyle name="Примечание 2 5" xfId="2269"/>
    <cellStyle name="Примечание 2 6" xfId="2270"/>
    <cellStyle name="Примечание 2 7" xfId="2271"/>
    <cellStyle name="Примечание 3" xfId="2272"/>
    <cellStyle name="Примечание 3 2" xfId="2273"/>
    <cellStyle name="Примечание 3 2 2" xfId="2274"/>
    <cellStyle name="Примечание 3 3" xfId="2275"/>
    <cellStyle name="Примечание 3 4" xfId="2276"/>
    <cellStyle name="Процентный 2" xfId="2277"/>
    <cellStyle name="Процентный 2 2" xfId="2278"/>
    <cellStyle name="Процентный 2 2 2" xfId="2279"/>
    <cellStyle name="Процентный 2 2 2 2" xfId="2280"/>
    <cellStyle name="Процентный 2 2 3" xfId="2281"/>
    <cellStyle name="Процентный 2 2 4" xfId="2282"/>
    <cellStyle name="Процентный 2 3" xfId="2283"/>
    <cellStyle name="Процентный 2 4" xfId="2284"/>
    <cellStyle name="Процентный 3" xfId="2285"/>
    <cellStyle name="Процентный 3 2" xfId="2286"/>
    <cellStyle name="Процентный 3 2 2" xfId="2287"/>
    <cellStyle name="Процентный 3 2 3" xfId="2288"/>
    <cellStyle name="Процентный 3 2 4" xfId="2289"/>
    <cellStyle name="Процентный 3 3" xfId="2290"/>
    <cellStyle name="Процентный 3 4" xfId="2291"/>
    <cellStyle name="Результат" xfId="2292"/>
    <cellStyle name="Результат2" xfId="2293"/>
    <cellStyle name="Связанная ячейка 2" xfId="2294"/>
    <cellStyle name="Связанная ячейка 2 2" xfId="2295"/>
    <cellStyle name="Связанная ячейка 2 2 2" xfId="2296"/>
    <cellStyle name="Связанная ячейка 2 3" xfId="2297"/>
    <cellStyle name="Стиль 1" xfId="2298"/>
    <cellStyle name="Стиль 1 2" xfId="2299"/>
    <cellStyle name="Стиль 1 2 2" xfId="2300"/>
    <cellStyle name="Стиль 1 2 3" xfId="2301"/>
    <cellStyle name="Стиль 1 3" xfId="2302"/>
    <cellStyle name="Стиль 1 3 2" xfId="2303"/>
    <cellStyle name="Стиль 1 3 2 2" xfId="2304"/>
    <cellStyle name="Стиль 1 3 3" xfId="2305"/>
    <cellStyle name="Стиль 1 4" xfId="2306"/>
    <cellStyle name="Текст предупреждения 2" xfId="2307"/>
    <cellStyle name="Текст предупреждения 2 2" xfId="2308"/>
    <cellStyle name="Текст предупреждения 2 2 2" xfId="2309"/>
    <cellStyle name="Текст предупреждения 2 3" xfId="2310"/>
    <cellStyle name="Финансовый" xfId="2311" builtinId="3"/>
    <cellStyle name="Финансовый 2" xfId="2312"/>
    <cellStyle name="Финансовый 2 10" xfId="2313"/>
    <cellStyle name="Финансовый 2 14" xfId="2314"/>
    <cellStyle name="Финансовый 2 14 2" xfId="2315"/>
    <cellStyle name="Финансовый 2 14 2 2" xfId="2316"/>
    <cellStyle name="Финансовый 2 14 2 3" xfId="2317"/>
    <cellStyle name="Финансовый 2 14 3" xfId="2318"/>
    <cellStyle name="Финансовый 2 2" xfId="2319"/>
    <cellStyle name="Финансовый 2 2 2" xfId="2320"/>
    <cellStyle name="Финансовый 2 2 2 2" xfId="2321"/>
    <cellStyle name="Финансовый 2 2 2 2 2" xfId="2322"/>
    <cellStyle name="Финансовый 2 2 2 2 2 2" xfId="2323"/>
    <cellStyle name="Финансовый 2 2 2 2 2 2 2" xfId="2324"/>
    <cellStyle name="Финансовый 2 2 2 2 2 2 2 2" xfId="2325"/>
    <cellStyle name="Финансовый 2 2 2 2 2 2 3" xfId="2326"/>
    <cellStyle name="Финансовый 2 2 2 2 2 2 4" xfId="2327"/>
    <cellStyle name="Финансовый 2 2 2 2 2 3" xfId="2328"/>
    <cellStyle name="Финансовый 2 2 2 2 2 4" xfId="2329"/>
    <cellStyle name="Финансовый 2 2 2 2 3" xfId="2330"/>
    <cellStyle name="Финансовый 2 2 2 2 3 2" xfId="2331"/>
    <cellStyle name="Финансовый 2 2 2 2 3 2 2" xfId="2332"/>
    <cellStyle name="Финансовый 2 2 2 2 3 3" xfId="2333"/>
    <cellStyle name="Финансовый 2 2 2 2 3 3 2" xfId="2334"/>
    <cellStyle name="Финансовый 2 2 2 2 3 4" xfId="2335"/>
    <cellStyle name="Финансовый 2 2 2 2 3 4 2" xfId="2336"/>
    <cellStyle name="Финансовый 2 2 2 2 3 5" xfId="2337"/>
    <cellStyle name="Финансовый 2 2 2 2 3 5 2" xfId="2338"/>
    <cellStyle name="Финансовый 2 2 2 2 3 6" xfId="2339"/>
    <cellStyle name="Финансовый 2 2 2 2 3 6 2" xfId="2340"/>
    <cellStyle name="Финансовый 2 2 2 2 3 7" xfId="2341"/>
    <cellStyle name="Финансовый 2 2 2 2 3 7 2" xfId="2342"/>
    <cellStyle name="Финансовый 2 2 2 2 3 8" xfId="2343"/>
    <cellStyle name="Финансовый 2 2 2 2 4" xfId="2344"/>
    <cellStyle name="Финансовый 2 2 2 3" xfId="2345"/>
    <cellStyle name="Финансовый 2 2 2 3 2" xfId="2346"/>
    <cellStyle name="Финансовый 2 2 2 3 2 2" xfId="2347"/>
    <cellStyle name="Финансовый 2 2 2 3 2 2 2" xfId="2348"/>
    <cellStyle name="Финансовый 2 2 2 3 2 3" xfId="2349"/>
    <cellStyle name="Финансовый 2 2 2 3 2 3 2" xfId="2350"/>
    <cellStyle name="Финансовый 2 2 2 3 2 4" xfId="2351"/>
    <cellStyle name="Финансовый 2 2 2 3 2 4 2" xfId="2352"/>
    <cellStyle name="Финансовый 2 2 2 3 2 5" xfId="2353"/>
    <cellStyle name="Финансовый 2 2 2 3 2 5 2" xfId="2354"/>
    <cellStyle name="Финансовый 2 2 2 3 2 6" xfId="2355"/>
    <cellStyle name="Финансовый 2 2 2 3 2 6 2" xfId="2356"/>
    <cellStyle name="Финансовый 2 2 2 3 2 7" xfId="2357"/>
    <cellStyle name="Финансовый 2 2 2 3 2 7 2" xfId="2358"/>
    <cellStyle name="Финансовый 2 2 2 3 2 8" xfId="2359"/>
    <cellStyle name="Финансовый 2 2 2 3 3" xfId="2360"/>
    <cellStyle name="Финансовый 2 2 2 4" xfId="2361"/>
    <cellStyle name="Финансовый 2 2 2 4 2" xfId="2362"/>
    <cellStyle name="Финансовый 2 2 2 4 2 2" xfId="2363"/>
    <cellStyle name="Финансовый 2 2 2 4 3" xfId="2364"/>
    <cellStyle name="Финансовый 2 2 2 4 3 2" xfId="2365"/>
    <cellStyle name="Финансовый 2 2 2 4 4" xfId="2366"/>
    <cellStyle name="Финансовый 2 2 2 4 4 2" xfId="2367"/>
    <cellStyle name="Финансовый 2 2 2 4 5" xfId="2368"/>
    <cellStyle name="Финансовый 2 2 2 4 5 2" xfId="2369"/>
    <cellStyle name="Финансовый 2 2 2 4 6" xfId="2370"/>
    <cellStyle name="Финансовый 2 2 2 4 6 2" xfId="2371"/>
    <cellStyle name="Финансовый 2 2 2 4 7" xfId="2372"/>
    <cellStyle name="Финансовый 2 2 2 4 7 2" xfId="2373"/>
    <cellStyle name="Финансовый 2 2 2 4 8" xfId="2374"/>
    <cellStyle name="Финансовый 2 2 2 5" xfId="2375"/>
    <cellStyle name="Финансовый 2 2 3" xfId="2376"/>
    <cellStyle name="Финансовый 2 2 3 2" xfId="2377"/>
    <cellStyle name="Финансовый 2 2 3 2 2" xfId="2378"/>
    <cellStyle name="Финансовый 2 2 3 2 2 2" xfId="2379"/>
    <cellStyle name="Финансовый 2 2 3 2 3" xfId="2380"/>
    <cellStyle name="Финансовый 2 2 3 2 3 2" xfId="2381"/>
    <cellStyle name="Финансовый 2 2 3 2 4" xfId="2382"/>
    <cellStyle name="Финансовый 2 2 3 2 4 2" xfId="2383"/>
    <cellStyle name="Финансовый 2 2 3 2 5" xfId="2384"/>
    <cellStyle name="Финансовый 2 2 3 2 5 2" xfId="2385"/>
    <cellStyle name="Финансовый 2 2 3 2 6" xfId="2386"/>
    <cellStyle name="Финансовый 2 2 3 2 6 2" xfId="2387"/>
    <cellStyle name="Финансовый 2 2 3 2 7" xfId="2388"/>
    <cellStyle name="Финансовый 2 2 3 2 7 2" xfId="2389"/>
    <cellStyle name="Финансовый 2 2 3 2 8" xfId="2390"/>
    <cellStyle name="Финансовый 2 2 3 3" xfId="2391"/>
    <cellStyle name="Финансовый 2 2 4" xfId="2392"/>
    <cellStyle name="Финансовый 2 2 4 2" xfId="2393"/>
    <cellStyle name="Финансовый 2 2 4 2 2" xfId="2394"/>
    <cellStyle name="Финансовый 2 2 4 2 2 2" xfId="2395"/>
    <cellStyle name="Финансовый 2 2 4 2 3" xfId="2396"/>
    <cellStyle name="Финансовый 2 2 4 2 3 2" xfId="2397"/>
    <cellStyle name="Финансовый 2 2 4 2 4" xfId="2398"/>
    <cellStyle name="Финансовый 2 2 4 2 4 2" xfId="2399"/>
    <cellStyle name="Финансовый 2 2 4 2 5" xfId="2400"/>
    <cellStyle name="Финансовый 2 2 4 2 5 2" xfId="2401"/>
    <cellStyle name="Финансовый 2 2 4 2 6" xfId="2402"/>
    <cellStyle name="Финансовый 2 2 4 2 6 2" xfId="2403"/>
    <cellStyle name="Финансовый 2 2 4 2 7" xfId="2404"/>
    <cellStyle name="Финансовый 2 2 4 2 7 2" xfId="2405"/>
    <cellStyle name="Финансовый 2 2 4 2 8" xfId="2406"/>
    <cellStyle name="Финансовый 2 2 4 3" xfId="2407"/>
    <cellStyle name="Финансовый 2 2 5" xfId="2408"/>
    <cellStyle name="Финансовый 2 2 5 2" xfId="2409"/>
    <cellStyle name="Финансовый 2 2 5 2 2" xfId="2410"/>
    <cellStyle name="Финансовый 2 2 5 3" xfId="2411"/>
    <cellStyle name="Финансовый 2 2 5 3 2" xfId="2412"/>
    <cellStyle name="Финансовый 2 2 5 4" xfId="2413"/>
    <cellStyle name="Финансовый 2 2 5 4 2" xfId="2414"/>
    <cellStyle name="Финансовый 2 2 5 5" xfId="2415"/>
    <cellStyle name="Финансовый 2 2 5 5 2" xfId="2416"/>
    <cellStyle name="Финансовый 2 2 5 6" xfId="2417"/>
    <cellStyle name="Финансовый 2 2 5 6 2" xfId="2418"/>
    <cellStyle name="Финансовый 2 2 5 7" xfId="2419"/>
    <cellStyle name="Финансовый 2 2 5 7 2" xfId="2420"/>
    <cellStyle name="Финансовый 2 2 5 8" xfId="2421"/>
    <cellStyle name="Финансовый 2 2 6" xfId="2422"/>
    <cellStyle name="Финансовый 2 2 7" xfId="2423"/>
    <cellStyle name="Финансовый 2 3" xfId="2424"/>
    <cellStyle name="Финансовый 2 3 2" xfId="2425"/>
    <cellStyle name="Финансовый 2 3 2 2" xfId="2426"/>
    <cellStyle name="Финансовый 2 3 2 2 2" xfId="2427"/>
    <cellStyle name="Финансовый 2 3 2 2 2 2" xfId="2428"/>
    <cellStyle name="Финансовый 2 3 2 2 2 2 2" xfId="2429"/>
    <cellStyle name="Финансовый 2 3 2 2 2 3" xfId="2430"/>
    <cellStyle name="Финансовый 2 3 2 2 2 3 2" xfId="2431"/>
    <cellStyle name="Финансовый 2 3 2 2 2 4" xfId="2432"/>
    <cellStyle name="Финансовый 2 3 2 2 2 4 2" xfId="2433"/>
    <cellStyle name="Финансовый 2 3 2 2 2 5" xfId="2434"/>
    <cellStyle name="Финансовый 2 3 2 2 2 5 2" xfId="2435"/>
    <cellStyle name="Финансовый 2 3 2 2 2 6" xfId="2436"/>
    <cellStyle name="Финансовый 2 3 2 2 2 6 2" xfId="2437"/>
    <cellStyle name="Финансовый 2 3 2 2 2 7" xfId="2438"/>
    <cellStyle name="Финансовый 2 3 2 2 2 7 2" xfId="2439"/>
    <cellStyle name="Финансовый 2 3 2 2 2 8" xfId="2440"/>
    <cellStyle name="Финансовый 2 3 2 2 3" xfId="2441"/>
    <cellStyle name="Финансовый 2 3 2 3" xfId="2442"/>
    <cellStyle name="Финансовый 2 3 2 3 2" xfId="2443"/>
    <cellStyle name="Финансовый 2 3 2 3 2 2" xfId="2444"/>
    <cellStyle name="Финансовый 2 3 2 3 2 2 2" xfId="2445"/>
    <cellStyle name="Финансовый 2 3 2 3 2 3" xfId="2446"/>
    <cellStyle name="Финансовый 2 3 2 3 2 3 2" xfId="2447"/>
    <cellStyle name="Финансовый 2 3 2 3 2 4" xfId="2448"/>
    <cellStyle name="Финансовый 2 3 2 3 2 4 2" xfId="2449"/>
    <cellStyle name="Финансовый 2 3 2 3 2 5" xfId="2450"/>
    <cellStyle name="Финансовый 2 3 2 3 2 5 2" xfId="2451"/>
    <cellStyle name="Финансовый 2 3 2 3 2 6" xfId="2452"/>
    <cellStyle name="Финансовый 2 3 2 3 2 6 2" xfId="2453"/>
    <cellStyle name="Финансовый 2 3 2 3 2 7" xfId="2454"/>
    <cellStyle name="Финансовый 2 3 2 3 2 7 2" xfId="2455"/>
    <cellStyle name="Финансовый 2 3 2 3 2 8" xfId="2456"/>
    <cellStyle name="Финансовый 2 3 2 3 3" xfId="2457"/>
    <cellStyle name="Финансовый 2 3 2 4" xfId="2458"/>
    <cellStyle name="Финансовый 2 3 2 4 2" xfId="2459"/>
    <cellStyle name="Финансовый 2 3 2 4 2 2" xfId="2460"/>
    <cellStyle name="Финансовый 2 3 2 4 3" xfId="2461"/>
    <cellStyle name="Финансовый 2 3 2 4 3 2" xfId="2462"/>
    <cellStyle name="Финансовый 2 3 2 4 4" xfId="2463"/>
    <cellStyle name="Финансовый 2 3 2 4 4 2" xfId="2464"/>
    <cellStyle name="Финансовый 2 3 2 4 5" xfId="2465"/>
    <cellStyle name="Финансовый 2 3 2 4 5 2" xfId="2466"/>
    <cellStyle name="Финансовый 2 3 2 4 6" xfId="2467"/>
    <cellStyle name="Финансовый 2 3 2 4 6 2" xfId="2468"/>
    <cellStyle name="Финансовый 2 3 2 4 7" xfId="2469"/>
    <cellStyle name="Финансовый 2 3 2 4 7 2" xfId="2470"/>
    <cellStyle name="Финансовый 2 3 2 4 8" xfId="2471"/>
    <cellStyle name="Финансовый 2 3 2 5" xfId="2472"/>
    <cellStyle name="Финансовый 2 3 3" xfId="2473"/>
    <cellStyle name="Финансовый 2 3 3 2" xfId="2474"/>
    <cellStyle name="Финансовый 2 3 3 2 2" xfId="2475"/>
    <cellStyle name="Финансовый 2 3 3 2 2 2" xfId="2476"/>
    <cellStyle name="Финансовый 2 3 3 2 3" xfId="2477"/>
    <cellStyle name="Финансовый 2 3 3 2 3 2" xfId="2478"/>
    <cellStyle name="Финансовый 2 3 3 2 4" xfId="2479"/>
    <cellStyle name="Финансовый 2 3 3 2 4 2" xfId="2480"/>
    <cellStyle name="Финансовый 2 3 3 2 5" xfId="2481"/>
    <cellStyle name="Финансовый 2 3 3 2 5 2" xfId="2482"/>
    <cellStyle name="Финансовый 2 3 3 2 6" xfId="2483"/>
    <cellStyle name="Финансовый 2 3 3 2 6 2" xfId="2484"/>
    <cellStyle name="Финансовый 2 3 3 2 7" xfId="2485"/>
    <cellStyle name="Финансовый 2 3 3 2 7 2" xfId="2486"/>
    <cellStyle name="Финансовый 2 3 3 2 8" xfId="2487"/>
    <cellStyle name="Финансовый 2 3 3 3" xfId="2488"/>
    <cellStyle name="Финансовый 2 3 4" xfId="2489"/>
    <cellStyle name="Финансовый 2 3 4 2" xfId="2490"/>
    <cellStyle name="Финансовый 2 3 4 2 2" xfId="2491"/>
    <cellStyle name="Финансовый 2 3 4 2 2 2" xfId="2492"/>
    <cellStyle name="Финансовый 2 3 4 2 3" xfId="2493"/>
    <cellStyle name="Финансовый 2 3 4 2 3 2" xfId="2494"/>
    <cellStyle name="Финансовый 2 3 4 2 4" xfId="2495"/>
    <cellStyle name="Финансовый 2 3 4 2 4 2" xfId="2496"/>
    <cellStyle name="Финансовый 2 3 4 2 5" xfId="2497"/>
    <cellStyle name="Финансовый 2 3 4 2 5 2" xfId="2498"/>
    <cellStyle name="Финансовый 2 3 4 2 6" xfId="2499"/>
    <cellStyle name="Финансовый 2 3 4 2 6 2" xfId="2500"/>
    <cellStyle name="Финансовый 2 3 4 2 7" xfId="2501"/>
    <cellStyle name="Финансовый 2 3 4 2 7 2" xfId="2502"/>
    <cellStyle name="Финансовый 2 3 4 2 8" xfId="2503"/>
    <cellStyle name="Финансовый 2 3 4 3" xfId="2504"/>
    <cellStyle name="Финансовый 2 3 5" xfId="2505"/>
    <cellStyle name="Финансовый 2 3 5 2" xfId="2506"/>
    <cellStyle name="Финансовый 2 3 5 2 2" xfId="2507"/>
    <cellStyle name="Финансовый 2 3 5 3" xfId="2508"/>
    <cellStyle name="Финансовый 2 3 5 3 2" xfId="2509"/>
    <cellStyle name="Финансовый 2 3 5 4" xfId="2510"/>
    <cellStyle name="Финансовый 2 3 5 4 2" xfId="2511"/>
    <cellStyle name="Финансовый 2 3 5 5" xfId="2512"/>
    <cellStyle name="Финансовый 2 3 5 5 2" xfId="2513"/>
    <cellStyle name="Финансовый 2 3 5 6" xfId="2514"/>
    <cellStyle name="Финансовый 2 3 5 6 2" xfId="2515"/>
    <cellStyle name="Финансовый 2 3 5 7" xfId="2516"/>
    <cellStyle name="Финансовый 2 3 5 7 2" xfId="2517"/>
    <cellStyle name="Финансовый 2 3 5 8" xfId="2518"/>
    <cellStyle name="Финансовый 2 3 6" xfId="2519"/>
    <cellStyle name="Финансовый 2 4" xfId="2520"/>
    <cellStyle name="Финансовый 2 4 2" xfId="2521"/>
    <cellStyle name="Финансовый 2 4 2 2" xfId="2522"/>
    <cellStyle name="Финансовый 2 4 2 2 2" xfId="2523"/>
    <cellStyle name="Финансовый 2 4 2 2 2 2" xfId="2524"/>
    <cellStyle name="Финансовый 2 4 2 2 3" xfId="2525"/>
    <cellStyle name="Финансовый 2 4 2 2 3 2" xfId="2526"/>
    <cellStyle name="Финансовый 2 4 2 2 4" xfId="2527"/>
    <cellStyle name="Финансовый 2 4 2 2 4 2" xfId="2528"/>
    <cellStyle name="Финансовый 2 4 2 2 5" xfId="2529"/>
    <cellStyle name="Финансовый 2 4 2 2 5 2" xfId="2530"/>
    <cellStyle name="Финансовый 2 4 2 2 6" xfId="2531"/>
    <cellStyle name="Финансовый 2 4 2 2 6 2" xfId="2532"/>
    <cellStyle name="Финансовый 2 4 2 2 7" xfId="2533"/>
    <cellStyle name="Финансовый 2 4 2 2 7 2" xfId="2534"/>
    <cellStyle name="Финансовый 2 4 2 2 8" xfId="2535"/>
    <cellStyle name="Финансовый 2 4 2 3" xfId="2536"/>
    <cellStyle name="Финансовый 2 4 3" xfId="2537"/>
    <cellStyle name="Финансовый 2 4 3 2" xfId="2538"/>
    <cellStyle name="Финансовый 2 4 3 2 2" xfId="2539"/>
    <cellStyle name="Финансовый 2 4 3 2 2 2" xfId="2540"/>
    <cellStyle name="Финансовый 2 4 3 2 3" xfId="2541"/>
    <cellStyle name="Финансовый 2 4 3 2 3 2" xfId="2542"/>
    <cellStyle name="Финансовый 2 4 3 2 4" xfId="2543"/>
    <cellStyle name="Финансовый 2 4 3 2 4 2" xfId="2544"/>
    <cellStyle name="Финансовый 2 4 3 2 5" xfId="2545"/>
    <cellStyle name="Финансовый 2 4 3 2 5 2" xfId="2546"/>
    <cellStyle name="Финансовый 2 4 3 2 6" xfId="2547"/>
    <cellStyle name="Финансовый 2 4 3 2 6 2" xfId="2548"/>
    <cellStyle name="Финансовый 2 4 3 2 7" xfId="2549"/>
    <cellStyle name="Финансовый 2 4 3 2 7 2" xfId="2550"/>
    <cellStyle name="Финансовый 2 4 3 2 8" xfId="2551"/>
    <cellStyle name="Финансовый 2 4 3 3" xfId="2552"/>
    <cellStyle name="Финансовый 2 4 4" xfId="2553"/>
    <cellStyle name="Финансовый 2 4 4 2" xfId="2554"/>
    <cellStyle name="Финансовый 2 4 4 2 2" xfId="2555"/>
    <cellStyle name="Финансовый 2 4 4 3" xfId="2556"/>
    <cellStyle name="Финансовый 2 4 4 3 2" xfId="2557"/>
    <cellStyle name="Финансовый 2 4 4 4" xfId="2558"/>
    <cellStyle name="Финансовый 2 4 4 4 2" xfId="2559"/>
    <cellStyle name="Финансовый 2 4 4 5" xfId="2560"/>
    <cellStyle name="Финансовый 2 4 4 5 2" xfId="2561"/>
    <cellStyle name="Финансовый 2 4 4 6" xfId="2562"/>
    <cellStyle name="Финансовый 2 4 4 6 2" xfId="2563"/>
    <cellStyle name="Финансовый 2 4 4 7" xfId="2564"/>
    <cellStyle name="Финансовый 2 4 4 7 2" xfId="2565"/>
    <cellStyle name="Финансовый 2 4 4 8" xfId="2566"/>
    <cellStyle name="Финансовый 2 4 5" xfId="2567"/>
    <cellStyle name="Финансовый 2 5" xfId="2568"/>
    <cellStyle name="Финансовый 2 5 2" xfId="2569"/>
    <cellStyle name="Финансовый 2 5 2 2" xfId="2570"/>
    <cellStyle name="Финансовый 2 5 2 2 2" xfId="2571"/>
    <cellStyle name="Финансовый 2 5 2 3" xfId="2572"/>
    <cellStyle name="Финансовый 2 5 2 3 2" xfId="2573"/>
    <cellStyle name="Финансовый 2 5 2 4" xfId="2574"/>
    <cellStyle name="Финансовый 2 5 2 4 2" xfId="2575"/>
    <cellStyle name="Финансовый 2 5 2 5" xfId="2576"/>
    <cellStyle name="Финансовый 2 5 2 5 2" xfId="2577"/>
    <cellStyle name="Финансовый 2 5 2 6" xfId="2578"/>
    <cellStyle name="Финансовый 2 5 2 6 2" xfId="2579"/>
    <cellStyle name="Финансовый 2 5 2 7" xfId="2580"/>
    <cellStyle name="Финансовый 2 5 2 7 2" xfId="2581"/>
    <cellStyle name="Финансовый 2 5 2 8" xfId="2582"/>
    <cellStyle name="Финансовый 2 5 3" xfId="2583"/>
    <cellStyle name="Финансовый 2 6" xfId="2584"/>
    <cellStyle name="Финансовый 2 6 2" xfId="2585"/>
    <cellStyle name="Финансовый 2 6 2 2" xfId="2586"/>
    <cellStyle name="Финансовый 2 6 2 2 2" xfId="2587"/>
    <cellStyle name="Финансовый 2 6 2 3" xfId="2588"/>
    <cellStyle name="Финансовый 2 6 2 3 2" xfId="2589"/>
    <cellStyle name="Финансовый 2 6 2 4" xfId="2590"/>
    <cellStyle name="Финансовый 2 6 2 4 2" xfId="2591"/>
    <cellStyle name="Финансовый 2 6 2 5" xfId="2592"/>
    <cellStyle name="Финансовый 2 6 2 5 2" xfId="2593"/>
    <cellStyle name="Финансовый 2 6 2 6" xfId="2594"/>
    <cellStyle name="Финансовый 2 6 2 6 2" xfId="2595"/>
    <cellStyle name="Финансовый 2 6 2 7" xfId="2596"/>
    <cellStyle name="Финансовый 2 6 2 7 2" xfId="2597"/>
    <cellStyle name="Финансовый 2 6 2 8" xfId="2598"/>
    <cellStyle name="Финансовый 2 6 3" xfId="2599"/>
    <cellStyle name="Финансовый 2 7" xfId="2600"/>
    <cellStyle name="Финансовый 2 7 2" xfId="2601"/>
    <cellStyle name="Финансовый 2 7 2 2" xfId="2602"/>
    <cellStyle name="Финансовый 2 7 2 2 2" xfId="2603"/>
    <cellStyle name="Финансовый 2 7 2 3" xfId="2604"/>
    <cellStyle name="Финансовый 2 7 2 3 2" xfId="2605"/>
    <cellStyle name="Финансовый 2 7 2 4" xfId="2606"/>
    <cellStyle name="Финансовый 2 7 2 4 2" xfId="2607"/>
    <cellStyle name="Финансовый 2 7 2 5" xfId="2608"/>
    <cellStyle name="Финансовый 2 7 2 5 2" xfId="2609"/>
    <cellStyle name="Финансовый 2 7 2 6" xfId="2610"/>
    <cellStyle name="Финансовый 2 7 2 6 2" xfId="2611"/>
    <cellStyle name="Финансовый 2 7 2 7" xfId="2612"/>
    <cellStyle name="Финансовый 2 7 2 7 2" xfId="2613"/>
    <cellStyle name="Финансовый 2 7 2 8" xfId="2614"/>
    <cellStyle name="Финансовый 2 7 3" xfId="2615"/>
    <cellStyle name="Финансовый 2 8" xfId="2616"/>
    <cellStyle name="Финансовый 2 8 2" xfId="2617"/>
    <cellStyle name="Финансовый 2 8 2 2" xfId="2618"/>
    <cellStyle name="Финансовый 2 8 3" xfId="2619"/>
    <cellStyle name="Финансовый 2 8 3 2" xfId="2620"/>
    <cellStyle name="Финансовый 2 8 4" xfId="2621"/>
    <cellStyle name="Финансовый 2 8 4 2" xfId="2622"/>
    <cellStyle name="Финансовый 2 8 5" xfId="2623"/>
    <cellStyle name="Финансовый 2 8 5 2" xfId="2624"/>
    <cellStyle name="Финансовый 2 8 6" xfId="2625"/>
    <cellStyle name="Финансовый 2 8 6 2" xfId="2626"/>
    <cellStyle name="Финансовый 2 8 7" xfId="2627"/>
    <cellStyle name="Финансовый 2 8 7 2" xfId="2628"/>
    <cellStyle name="Финансовый 2 8 8" xfId="2629"/>
    <cellStyle name="Финансовый 2 9" xfId="2630"/>
    <cellStyle name="Финансовый 3" xfId="2631"/>
    <cellStyle name="Финансовый 3 10" xfId="2632"/>
    <cellStyle name="Финансовый 3 2" xfId="2633"/>
    <cellStyle name="Финансовый 3 2 2" xfId="2634"/>
    <cellStyle name="Финансовый 3 2 2 2" xfId="2635"/>
    <cellStyle name="Финансовый 3 2 2 2 2" xfId="2636"/>
    <cellStyle name="Финансовый 3 2 2 2 2 2" xfId="2637"/>
    <cellStyle name="Финансовый 3 2 2 2 2 2 2" xfId="2638"/>
    <cellStyle name="Финансовый 3 2 2 2 2 3" xfId="2639"/>
    <cellStyle name="Финансовый 3 2 2 2 2 3 2" xfId="2640"/>
    <cellStyle name="Финансовый 3 2 2 2 2 4" xfId="2641"/>
    <cellStyle name="Финансовый 3 2 2 2 2 4 2" xfId="2642"/>
    <cellStyle name="Финансовый 3 2 2 2 2 5" xfId="2643"/>
    <cellStyle name="Финансовый 3 2 2 2 2 5 2" xfId="2644"/>
    <cellStyle name="Финансовый 3 2 2 2 2 6" xfId="2645"/>
    <cellStyle name="Финансовый 3 2 2 2 2 6 2" xfId="2646"/>
    <cellStyle name="Финансовый 3 2 2 2 2 7" xfId="2647"/>
    <cellStyle name="Финансовый 3 2 2 2 2 7 2" xfId="2648"/>
    <cellStyle name="Финансовый 3 2 2 2 2 8" xfId="2649"/>
    <cellStyle name="Финансовый 3 2 2 2 3" xfId="2650"/>
    <cellStyle name="Финансовый 3 2 2 3" xfId="2651"/>
    <cellStyle name="Финансовый 3 2 2 3 2" xfId="2652"/>
    <cellStyle name="Финансовый 3 2 2 3 2 2" xfId="2653"/>
    <cellStyle name="Финансовый 3 2 2 3 2 2 2" xfId="2654"/>
    <cellStyle name="Финансовый 3 2 2 3 2 3" xfId="2655"/>
    <cellStyle name="Финансовый 3 2 2 3 2 3 2" xfId="2656"/>
    <cellStyle name="Финансовый 3 2 2 3 2 4" xfId="2657"/>
    <cellStyle name="Финансовый 3 2 2 3 2 4 2" xfId="2658"/>
    <cellStyle name="Финансовый 3 2 2 3 2 5" xfId="2659"/>
    <cellStyle name="Финансовый 3 2 2 3 2 5 2" xfId="2660"/>
    <cellStyle name="Финансовый 3 2 2 3 2 6" xfId="2661"/>
    <cellStyle name="Финансовый 3 2 2 3 2 6 2" xfId="2662"/>
    <cellStyle name="Финансовый 3 2 2 3 2 7" xfId="2663"/>
    <cellStyle name="Финансовый 3 2 2 3 2 7 2" xfId="2664"/>
    <cellStyle name="Финансовый 3 2 2 3 2 8" xfId="2665"/>
    <cellStyle name="Финансовый 3 2 2 3 3" xfId="2666"/>
    <cellStyle name="Финансовый 3 2 2 4" xfId="2667"/>
    <cellStyle name="Финансовый 3 2 2 4 2" xfId="2668"/>
    <cellStyle name="Финансовый 3 2 2 4 2 2" xfId="2669"/>
    <cellStyle name="Финансовый 3 2 2 4 3" xfId="2670"/>
    <cellStyle name="Финансовый 3 2 2 4 3 2" xfId="2671"/>
    <cellStyle name="Финансовый 3 2 2 4 4" xfId="2672"/>
    <cellStyle name="Финансовый 3 2 2 4 4 2" xfId="2673"/>
    <cellStyle name="Финансовый 3 2 2 4 5" xfId="2674"/>
    <cellStyle name="Финансовый 3 2 2 4 5 2" xfId="2675"/>
    <cellStyle name="Финансовый 3 2 2 4 6" xfId="2676"/>
    <cellStyle name="Финансовый 3 2 2 4 6 2" xfId="2677"/>
    <cellStyle name="Финансовый 3 2 2 4 7" xfId="2678"/>
    <cellStyle name="Финансовый 3 2 2 4 7 2" xfId="2679"/>
    <cellStyle name="Финансовый 3 2 2 4 8" xfId="2680"/>
    <cellStyle name="Финансовый 3 2 2 5" xfId="2681"/>
    <cellStyle name="Финансовый 3 2 3" xfId="2682"/>
    <cellStyle name="Финансовый 3 2 3 2" xfId="2683"/>
    <cellStyle name="Финансовый 3 2 3 2 2" xfId="2684"/>
    <cellStyle name="Финансовый 3 2 3 2 2 2" xfId="2685"/>
    <cellStyle name="Финансовый 3 2 3 2 3" xfId="2686"/>
    <cellStyle name="Финансовый 3 2 3 2 3 2" xfId="2687"/>
    <cellStyle name="Финансовый 3 2 3 2 4" xfId="2688"/>
    <cellStyle name="Финансовый 3 2 3 2 4 2" xfId="2689"/>
    <cellStyle name="Финансовый 3 2 3 2 5" xfId="2690"/>
    <cellStyle name="Финансовый 3 2 3 2 5 2" xfId="2691"/>
    <cellStyle name="Финансовый 3 2 3 2 6" xfId="2692"/>
    <cellStyle name="Финансовый 3 2 3 2 6 2" xfId="2693"/>
    <cellStyle name="Финансовый 3 2 3 2 7" xfId="2694"/>
    <cellStyle name="Финансовый 3 2 3 2 7 2" xfId="2695"/>
    <cellStyle name="Финансовый 3 2 3 2 8" xfId="2696"/>
    <cellStyle name="Финансовый 3 2 3 3" xfId="2697"/>
    <cellStyle name="Финансовый 3 2 4" xfId="2698"/>
    <cellStyle name="Финансовый 3 2 4 2" xfId="2699"/>
    <cellStyle name="Финансовый 3 2 4 2 2" xfId="2700"/>
    <cellStyle name="Финансовый 3 2 4 2 2 2" xfId="2701"/>
    <cellStyle name="Финансовый 3 2 4 2 3" xfId="2702"/>
    <cellStyle name="Финансовый 3 2 4 2 3 2" xfId="2703"/>
    <cellStyle name="Финансовый 3 2 4 2 4" xfId="2704"/>
    <cellStyle name="Финансовый 3 2 4 2 4 2" xfId="2705"/>
    <cellStyle name="Финансовый 3 2 4 2 5" xfId="2706"/>
    <cellStyle name="Финансовый 3 2 4 2 5 2" xfId="2707"/>
    <cellStyle name="Финансовый 3 2 4 2 6" xfId="2708"/>
    <cellStyle name="Финансовый 3 2 4 2 6 2" xfId="2709"/>
    <cellStyle name="Финансовый 3 2 4 2 7" xfId="2710"/>
    <cellStyle name="Финансовый 3 2 4 2 7 2" xfId="2711"/>
    <cellStyle name="Финансовый 3 2 4 2 8" xfId="2712"/>
    <cellStyle name="Финансовый 3 2 4 3" xfId="2713"/>
    <cellStyle name="Финансовый 3 2 5" xfId="2714"/>
    <cellStyle name="Финансовый 3 2 5 2" xfId="2715"/>
    <cellStyle name="Финансовый 3 2 5 2 2" xfId="2716"/>
    <cellStyle name="Финансовый 3 2 5 3" xfId="2717"/>
    <cellStyle name="Финансовый 3 2 5 3 2" xfId="2718"/>
    <cellStyle name="Финансовый 3 2 5 4" xfId="2719"/>
    <cellStyle name="Финансовый 3 2 5 4 2" xfId="2720"/>
    <cellStyle name="Финансовый 3 2 5 5" xfId="2721"/>
    <cellStyle name="Финансовый 3 2 5 5 2" xfId="2722"/>
    <cellStyle name="Финансовый 3 2 5 6" xfId="2723"/>
    <cellStyle name="Финансовый 3 2 5 6 2" xfId="2724"/>
    <cellStyle name="Финансовый 3 2 5 7" xfId="2725"/>
    <cellStyle name="Финансовый 3 2 5 7 2" xfId="2726"/>
    <cellStyle name="Финансовый 3 2 5 8" xfId="2727"/>
    <cellStyle name="Финансовый 3 2 6" xfId="2728"/>
    <cellStyle name="Финансовый 3 2 7" xfId="2729"/>
    <cellStyle name="Финансовый 3 3" xfId="2730"/>
    <cellStyle name="Финансовый 3 3 2" xfId="2731"/>
    <cellStyle name="Финансовый 3 3 2 2" xfId="2732"/>
    <cellStyle name="Финансовый 3 3 2 2 2" xfId="2733"/>
    <cellStyle name="Финансовый 3 3 2 2 2 2" xfId="2734"/>
    <cellStyle name="Финансовый 3 3 2 2 2 2 2" xfId="2735"/>
    <cellStyle name="Финансовый 3 3 2 2 2 3" xfId="2736"/>
    <cellStyle name="Финансовый 3 3 2 2 2 3 2" xfId="2737"/>
    <cellStyle name="Финансовый 3 3 2 2 2 4" xfId="2738"/>
    <cellStyle name="Финансовый 3 3 2 2 2 4 2" xfId="2739"/>
    <cellStyle name="Финансовый 3 3 2 2 2 5" xfId="2740"/>
    <cellStyle name="Финансовый 3 3 2 2 2 5 2" xfId="2741"/>
    <cellStyle name="Финансовый 3 3 2 2 2 6" xfId="2742"/>
    <cellStyle name="Финансовый 3 3 2 2 2 6 2" xfId="2743"/>
    <cellStyle name="Финансовый 3 3 2 2 2 7" xfId="2744"/>
    <cellStyle name="Финансовый 3 3 2 2 2 7 2" xfId="2745"/>
    <cellStyle name="Финансовый 3 3 2 2 2 8" xfId="2746"/>
    <cellStyle name="Финансовый 3 3 2 2 3" xfId="2747"/>
    <cellStyle name="Финансовый 3 3 2 3" xfId="2748"/>
    <cellStyle name="Финансовый 3 3 2 3 2" xfId="2749"/>
    <cellStyle name="Финансовый 3 3 2 3 2 2" xfId="2750"/>
    <cellStyle name="Финансовый 3 3 2 3 2 2 2" xfId="2751"/>
    <cellStyle name="Финансовый 3 3 2 3 2 3" xfId="2752"/>
    <cellStyle name="Финансовый 3 3 2 3 2 3 2" xfId="2753"/>
    <cellStyle name="Финансовый 3 3 2 3 2 4" xfId="2754"/>
    <cellStyle name="Финансовый 3 3 2 3 2 4 2" xfId="2755"/>
    <cellStyle name="Финансовый 3 3 2 3 2 5" xfId="2756"/>
    <cellStyle name="Финансовый 3 3 2 3 2 5 2" xfId="2757"/>
    <cellStyle name="Финансовый 3 3 2 3 2 6" xfId="2758"/>
    <cellStyle name="Финансовый 3 3 2 3 2 6 2" xfId="2759"/>
    <cellStyle name="Финансовый 3 3 2 3 2 7" xfId="2760"/>
    <cellStyle name="Финансовый 3 3 2 3 2 7 2" xfId="2761"/>
    <cellStyle name="Финансовый 3 3 2 3 2 8" xfId="2762"/>
    <cellStyle name="Финансовый 3 3 2 3 3" xfId="2763"/>
    <cellStyle name="Финансовый 3 3 2 4" xfId="2764"/>
    <cellStyle name="Финансовый 3 3 2 4 2" xfId="2765"/>
    <cellStyle name="Финансовый 3 3 2 4 2 2" xfId="2766"/>
    <cellStyle name="Финансовый 3 3 2 4 3" xfId="2767"/>
    <cellStyle name="Финансовый 3 3 2 4 3 2" xfId="2768"/>
    <cellStyle name="Финансовый 3 3 2 4 4" xfId="2769"/>
    <cellStyle name="Финансовый 3 3 2 4 4 2" xfId="2770"/>
    <cellStyle name="Финансовый 3 3 2 4 5" xfId="2771"/>
    <cellStyle name="Финансовый 3 3 2 4 5 2" xfId="2772"/>
    <cellStyle name="Финансовый 3 3 2 4 6" xfId="2773"/>
    <cellStyle name="Финансовый 3 3 2 4 6 2" xfId="2774"/>
    <cellStyle name="Финансовый 3 3 2 4 7" xfId="2775"/>
    <cellStyle name="Финансовый 3 3 2 4 7 2" xfId="2776"/>
    <cellStyle name="Финансовый 3 3 2 4 8" xfId="2777"/>
    <cellStyle name="Финансовый 3 3 2 5" xfId="2778"/>
    <cellStyle name="Финансовый 3 3 3" xfId="2779"/>
    <cellStyle name="Финансовый 3 3 3 2" xfId="2780"/>
    <cellStyle name="Финансовый 3 3 3 2 2" xfId="2781"/>
    <cellStyle name="Финансовый 3 3 3 2 2 2" xfId="2782"/>
    <cellStyle name="Финансовый 3 3 3 2 3" xfId="2783"/>
    <cellStyle name="Финансовый 3 3 3 2 3 2" xfId="2784"/>
    <cellStyle name="Финансовый 3 3 3 2 4" xfId="2785"/>
    <cellStyle name="Финансовый 3 3 3 2 4 2" xfId="2786"/>
    <cellStyle name="Финансовый 3 3 3 2 5" xfId="2787"/>
    <cellStyle name="Финансовый 3 3 3 2 5 2" xfId="2788"/>
    <cellStyle name="Финансовый 3 3 3 2 6" xfId="2789"/>
    <cellStyle name="Финансовый 3 3 3 2 6 2" xfId="2790"/>
    <cellStyle name="Финансовый 3 3 3 2 7" xfId="2791"/>
    <cellStyle name="Финансовый 3 3 3 2 7 2" xfId="2792"/>
    <cellStyle name="Финансовый 3 3 3 2 8" xfId="2793"/>
    <cellStyle name="Финансовый 3 3 3 3" xfId="2794"/>
    <cellStyle name="Финансовый 3 3 4" xfId="2795"/>
    <cellStyle name="Финансовый 3 3 4 2" xfId="2796"/>
    <cellStyle name="Финансовый 3 3 4 2 2" xfId="2797"/>
    <cellStyle name="Финансовый 3 3 4 2 2 2" xfId="2798"/>
    <cellStyle name="Финансовый 3 3 4 2 3" xfId="2799"/>
    <cellStyle name="Финансовый 3 3 4 2 3 2" xfId="2800"/>
    <cellStyle name="Финансовый 3 3 4 2 4" xfId="2801"/>
    <cellStyle name="Финансовый 3 3 4 2 4 2" xfId="2802"/>
    <cellStyle name="Финансовый 3 3 4 2 5" xfId="2803"/>
    <cellStyle name="Финансовый 3 3 4 2 5 2" xfId="2804"/>
    <cellStyle name="Финансовый 3 3 4 2 6" xfId="2805"/>
    <cellStyle name="Финансовый 3 3 4 2 6 2" xfId="2806"/>
    <cellStyle name="Финансовый 3 3 4 2 7" xfId="2807"/>
    <cellStyle name="Финансовый 3 3 4 2 7 2" xfId="2808"/>
    <cellStyle name="Финансовый 3 3 4 2 8" xfId="2809"/>
    <cellStyle name="Финансовый 3 3 4 3" xfId="2810"/>
    <cellStyle name="Финансовый 3 3 5" xfId="2811"/>
    <cellStyle name="Финансовый 3 3 5 2" xfId="2812"/>
    <cellStyle name="Финансовый 3 3 5 2 2" xfId="2813"/>
    <cellStyle name="Финансовый 3 3 5 3" xfId="2814"/>
    <cellStyle name="Финансовый 3 3 5 3 2" xfId="2815"/>
    <cellStyle name="Финансовый 3 3 5 4" xfId="2816"/>
    <cellStyle name="Финансовый 3 3 5 4 2" xfId="2817"/>
    <cellStyle name="Финансовый 3 3 5 5" xfId="2818"/>
    <cellStyle name="Финансовый 3 3 5 5 2" xfId="2819"/>
    <cellStyle name="Финансовый 3 3 5 6" xfId="2820"/>
    <cellStyle name="Финансовый 3 3 5 6 2" xfId="2821"/>
    <cellStyle name="Финансовый 3 3 5 7" xfId="2822"/>
    <cellStyle name="Финансовый 3 3 5 7 2" xfId="2823"/>
    <cellStyle name="Финансовый 3 3 5 8" xfId="2824"/>
    <cellStyle name="Финансовый 3 3 6" xfId="2825"/>
    <cellStyle name="Финансовый 3 4" xfId="2826"/>
    <cellStyle name="Финансовый 3 4 2" xfId="2827"/>
    <cellStyle name="Финансовый 3 4 2 2" xfId="2828"/>
    <cellStyle name="Финансовый 3 4 2 2 2" xfId="2829"/>
    <cellStyle name="Финансовый 3 4 2 2 2 2" xfId="2830"/>
    <cellStyle name="Финансовый 3 4 2 2 3" xfId="2831"/>
    <cellStyle name="Финансовый 3 4 2 2 3 2" xfId="2832"/>
    <cellStyle name="Финансовый 3 4 2 2 4" xfId="2833"/>
    <cellStyle name="Финансовый 3 4 2 2 4 2" xfId="2834"/>
    <cellStyle name="Финансовый 3 4 2 2 5" xfId="2835"/>
    <cellStyle name="Финансовый 3 4 2 2 5 2" xfId="2836"/>
    <cellStyle name="Финансовый 3 4 2 2 6" xfId="2837"/>
    <cellStyle name="Финансовый 3 4 2 2 6 2" xfId="2838"/>
    <cellStyle name="Финансовый 3 4 2 2 7" xfId="2839"/>
    <cellStyle name="Финансовый 3 4 2 2 7 2" xfId="2840"/>
    <cellStyle name="Финансовый 3 4 2 2 8" xfId="2841"/>
    <cellStyle name="Финансовый 3 4 2 3" xfId="2842"/>
    <cellStyle name="Финансовый 3 4 3" xfId="2843"/>
    <cellStyle name="Финансовый 3 4 3 2" xfId="2844"/>
    <cellStyle name="Финансовый 3 4 3 2 2" xfId="2845"/>
    <cellStyle name="Финансовый 3 4 3 2 2 2" xfId="2846"/>
    <cellStyle name="Финансовый 3 4 3 2 3" xfId="2847"/>
    <cellStyle name="Финансовый 3 4 3 2 3 2" xfId="2848"/>
    <cellStyle name="Финансовый 3 4 3 2 4" xfId="2849"/>
    <cellStyle name="Финансовый 3 4 3 2 4 2" xfId="2850"/>
    <cellStyle name="Финансовый 3 4 3 2 5" xfId="2851"/>
    <cellStyle name="Финансовый 3 4 3 2 5 2" xfId="2852"/>
    <cellStyle name="Финансовый 3 4 3 2 6" xfId="2853"/>
    <cellStyle name="Финансовый 3 4 3 2 6 2" xfId="2854"/>
    <cellStyle name="Финансовый 3 4 3 2 7" xfId="2855"/>
    <cellStyle name="Финансовый 3 4 3 2 7 2" xfId="2856"/>
    <cellStyle name="Финансовый 3 4 3 2 8" xfId="2857"/>
    <cellStyle name="Финансовый 3 4 3 3" xfId="2858"/>
    <cellStyle name="Финансовый 3 4 4" xfId="2859"/>
    <cellStyle name="Финансовый 3 4 4 2" xfId="2860"/>
    <cellStyle name="Финансовый 3 4 4 2 2" xfId="2861"/>
    <cellStyle name="Финансовый 3 4 4 3" xfId="2862"/>
    <cellStyle name="Финансовый 3 4 4 3 2" xfId="2863"/>
    <cellStyle name="Финансовый 3 4 4 4" xfId="2864"/>
    <cellStyle name="Финансовый 3 4 4 4 2" xfId="2865"/>
    <cellStyle name="Финансовый 3 4 4 5" xfId="2866"/>
    <cellStyle name="Финансовый 3 4 4 5 2" xfId="2867"/>
    <cellStyle name="Финансовый 3 4 4 6" xfId="2868"/>
    <cellStyle name="Финансовый 3 4 4 6 2" xfId="2869"/>
    <cellStyle name="Финансовый 3 4 4 7" xfId="2870"/>
    <cellStyle name="Финансовый 3 4 4 7 2" xfId="2871"/>
    <cellStyle name="Финансовый 3 4 4 8" xfId="2872"/>
    <cellStyle name="Финансовый 3 4 5" xfId="2873"/>
    <cellStyle name="Финансовый 3 5" xfId="2874"/>
    <cellStyle name="Финансовый 3 5 2" xfId="2875"/>
    <cellStyle name="Финансовый 3 5 2 2" xfId="2876"/>
    <cellStyle name="Финансовый 3 5 2 2 2" xfId="2877"/>
    <cellStyle name="Финансовый 3 5 2 3" xfId="2878"/>
    <cellStyle name="Финансовый 3 5 2 3 2" xfId="2879"/>
    <cellStyle name="Финансовый 3 5 2 4" xfId="2880"/>
    <cellStyle name="Финансовый 3 5 2 4 2" xfId="2881"/>
    <cellStyle name="Финансовый 3 5 2 5" xfId="2882"/>
    <cellStyle name="Финансовый 3 5 2 5 2" xfId="2883"/>
    <cellStyle name="Финансовый 3 5 2 6" xfId="2884"/>
    <cellStyle name="Финансовый 3 5 2 6 2" xfId="2885"/>
    <cellStyle name="Финансовый 3 5 2 7" xfId="2886"/>
    <cellStyle name="Финансовый 3 5 2 7 2" xfId="2887"/>
    <cellStyle name="Финансовый 3 5 2 8" xfId="2888"/>
    <cellStyle name="Финансовый 3 5 3" xfId="2889"/>
    <cellStyle name="Финансовый 3 6" xfId="2890"/>
    <cellStyle name="Финансовый 3 6 2" xfId="2891"/>
    <cellStyle name="Финансовый 3 6 2 2" xfId="2892"/>
    <cellStyle name="Финансовый 3 6 2 2 2" xfId="2893"/>
    <cellStyle name="Финансовый 3 6 2 3" xfId="2894"/>
    <cellStyle name="Финансовый 3 6 2 3 2" xfId="2895"/>
    <cellStyle name="Финансовый 3 6 2 4" xfId="2896"/>
    <cellStyle name="Финансовый 3 6 2 4 2" xfId="2897"/>
    <cellStyle name="Финансовый 3 6 2 5" xfId="2898"/>
    <cellStyle name="Финансовый 3 6 2 5 2" xfId="2899"/>
    <cellStyle name="Финансовый 3 6 2 6" xfId="2900"/>
    <cellStyle name="Финансовый 3 6 2 6 2" xfId="2901"/>
    <cellStyle name="Финансовый 3 6 2 7" xfId="2902"/>
    <cellStyle name="Финансовый 3 6 2 7 2" xfId="2903"/>
    <cellStyle name="Финансовый 3 6 2 8" xfId="2904"/>
    <cellStyle name="Финансовый 3 6 3" xfId="2905"/>
    <cellStyle name="Финансовый 3 7" xfId="2906"/>
    <cellStyle name="Финансовый 3 7 2" xfId="2907"/>
    <cellStyle name="Финансовый 3 7 2 2" xfId="2908"/>
    <cellStyle name="Финансовый 3 7 2 2 2" xfId="2909"/>
    <cellStyle name="Финансовый 3 7 2 3" xfId="2910"/>
    <cellStyle name="Финансовый 3 7 2 3 2" xfId="2911"/>
    <cellStyle name="Финансовый 3 7 2 4" xfId="2912"/>
    <cellStyle name="Финансовый 3 7 2 4 2" xfId="2913"/>
    <cellStyle name="Финансовый 3 7 2 5" xfId="2914"/>
    <cellStyle name="Финансовый 3 7 2 5 2" xfId="2915"/>
    <cellStyle name="Финансовый 3 7 2 6" xfId="2916"/>
    <cellStyle name="Финансовый 3 7 2 6 2" xfId="2917"/>
    <cellStyle name="Финансовый 3 7 2 7" xfId="2918"/>
    <cellStyle name="Финансовый 3 7 2 7 2" xfId="2919"/>
    <cellStyle name="Финансовый 3 7 2 8" xfId="2920"/>
    <cellStyle name="Финансовый 3 7 3" xfId="2921"/>
    <cellStyle name="Финансовый 3 8" xfId="2922"/>
    <cellStyle name="Финансовый 3 8 2" xfId="2923"/>
    <cellStyle name="Финансовый 3 8 2 2" xfId="2924"/>
    <cellStyle name="Финансовый 3 8 3" xfId="2925"/>
    <cellStyle name="Финансовый 3 8 3 2" xfId="2926"/>
    <cellStyle name="Финансовый 3 8 4" xfId="2927"/>
    <cellStyle name="Финансовый 3 8 4 2" xfId="2928"/>
    <cellStyle name="Финансовый 3 8 5" xfId="2929"/>
    <cellStyle name="Финансовый 3 8 5 2" xfId="2930"/>
    <cellStyle name="Финансовый 3 8 6" xfId="2931"/>
    <cellStyle name="Финансовый 3 8 6 2" xfId="2932"/>
    <cellStyle name="Финансовый 3 8 7" xfId="2933"/>
    <cellStyle name="Финансовый 3 8 7 2" xfId="2934"/>
    <cellStyle name="Финансовый 3 8 8" xfId="2935"/>
    <cellStyle name="Финансовый 3 9" xfId="2936"/>
    <cellStyle name="Финансовый 4" xfId="2937"/>
    <cellStyle name="Финансовый 4 2" xfId="2938"/>
    <cellStyle name="Финансовый 5" xfId="2939"/>
    <cellStyle name="Хороший 2" xfId="2940"/>
    <cellStyle name="Хороший 2 2" xfId="2941"/>
    <cellStyle name="Хороший 2 2 2" xfId="2942"/>
    <cellStyle name="Хороший 2 2 3" xfId="2943"/>
    <cellStyle name="Хороший 2 3" xfId="2944"/>
    <cellStyle name="Хороший 2 4" xfId="2945"/>
    <cellStyle name="Хороший 3" xfId="2946"/>
    <cellStyle name="Хороший 3 2" xfId="294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9D9D9"/>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BF1DE"/>
      <rgbColor rgb="00CCFFCC"/>
      <rgbColor rgb="00FFFF99"/>
      <rgbColor rgb="0099CCFF"/>
      <rgbColor rgb="00FF99CC"/>
      <rgbColor rgb="00CC99FF"/>
      <rgbColor rgb="00FFCC99"/>
      <rgbColor rgb="003366FF"/>
      <rgbColor rgb="0033CCCC"/>
      <rgbColor rgb="0099CC00"/>
      <rgbColor rgb="00FFCC00"/>
      <rgbColor rgb="00FF9900"/>
      <rgbColor rgb="00FF6600"/>
      <rgbColor rgb="00878787"/>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4563106796116505"/>
          <c:y val="3.017241379310345E-2"/>
        </c:manualLayout>
      </c:layout>
      <c:overlay val="0"/>
      <c:spPr>
        <a:noFill/>
        <a:ln w="38100">
          <a:solidFill>
            <a:srgbClr val="000000"/>
          </a:solidFill>
          <a:prstDash val="solid"/>
        </a:ln>
      </c:spPr>
    </c:title>
    <c:autoTitleDeleted val="0"/>
    <c:plotArea>
      <c:layout>
        <c:manualLayout>
          <c:layoutTarget val="inner"/>
          <c:xMode val="edge"/>
          <c:yMode val="edge"/>
          <c:x val="0.99223300970873785"/>
          <c:y val="0.99137931034482762"/>
          <c:w val="1.3592233009708738E-2"/>
          <c:h val="1.5086206896551725E-2"/>
        </c:manualLayout>
      </c:layout>
      <c:barChart>
        <c:barDir val="col"/>
        <c:grouping val="clustered"/>
        <c:varyColors val="0"/>
        <c:dLbls>
          <c:showLegendKey val="0"/>
          <c:showVal val="0"/>
          <c:showCatName val="0"/>
          <c:showSerName val="0"/>
          <c:showPercent val="0"/>
          <c:showBubbleSize val="0"/>
        </c:dLbls>
        <c:gapWidth val="150"/>
        <c:axId val="341988368"/>
        <c:axId val="161009400"/>
      </c:barChart>
      <c:catAx>
        <c:axId val="341988368"/>
        <c:scaling>
          <c:orientation val="minMax"/>
        </c:scaling>
        <c:delete val="0"/>
        <c:axPos val="b"/>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ru-RU"/>
          </a:p>
        </c:txPr>
        <c:crossAx val="161009400"/>
        <c:crosses val="autoZero"/>
        <c:auto val="1"/>
        <c:lblAlgn val="ctr"/>
        <c:lblOffset val="100"/>
        <c:tickMarkSkip val="1"/>
        <c:noMultiLvlLbl val="0"/>
      </c:catAx>
      <c:valAx>
        <c:axId val="161009400"/>
        <c:scaling>
          <c:orientation val="minMax"/>
        </c:scaling>
        <c:delete val="0"/>
        <c:axPos val="l"/>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ru-RU"/>
          </a:p>
        </c:txPr>
        <c:crossAx val="341988368"/>
        <c:crosses val="autoZero"/>
        <c:crossBetween val="between"/>
      </c:valAx>
      <c:spPr>
        <a:solidFill>
          <a:srgbClr val="D9D9D9"/>
        </a:solidFill>
        <a:ln w="25400">
          <a:noFill/>
        </a:ln>
      </c:spPr>
    </c:plotArea>
    <c:plotVisOnly val="0"/>
    <c:dispBlanksAs val="gap"/>
    <c:showDLblsOverMax val="0"/>
  </c:chart>
  <c:spPr>
    <a:solidFill>
      <a:srgbClr val="EBF1DE"/>
    </a:solidFill>
    <a:ln w="12700">
      <a:solidFill>
        <a:srgbClr val="878787"/>
      </a:solidFill>
      <a:prstDash val="solid"/>
    </a:ln>
  </c:spPr>
  <c:txPr>
    <a:bodyPr/>
    <a:lstStyle/>
    <a:p>
      <a:pPr>
        <a:defRPr sz="1100" b="0" i="0" u="none" strike="noStrike" baseline="0">
          <a:solidFill>
            <a:srgbClr val="000000"/>
          </a:solidFill>
          <a:latin typeface="Arial"/>
          <a:ea typeface="Arial"/>
          <a:cs typeface="Arial"/>
        </a:defRPr>
      </a:pPr>
      <a:endParaRPr lang="ru-RU"/>
    </a:p>
  </c:txPr>
  <c:printSettings>
    <c:headerFooter alignWithMargins="0"/>
    <c:pageMargins b="1" l="0.75" r="0.75" t="1"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19050</xdr:rowOff>
    </xdr:from>
    <xdr:to>
      <xdr:col>44</xdr:col>
      <xdr:colOff>28575</xdr:colOff>
      <xdr:row>49</xdr:row>
      <xdr:rowOff>104775</xdr:rowOff>
    </xdr:to>
    <xdr:graphicFrame macro="">
      <xdr:nvGraphicFramePr>
        <xdr:cNvPr id="820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tabSelected="1" zoomScale="60" zoomScaleNormal="60" workbookViewId="0">
      <selection activeCell="C19" sqref="C19"/>
    </sheetView>
  </sheetViews>
  <sheetFormatPr defaultColWidth="9.25" defaultRowHeight="15"/>
  <cols>
    <col min="1" max="1" width="6.125" style="2" customWidth="1"/>
    <col min="2" max="2" width="53.75" style="2" customWidth="1"/>
    <col min="3" max="3" width="91.75" style="2" customWidth="1"/>
    <col min="4" max="4" width="0" style="2" hidden="1" customWidth="1"/>
    <col min="5" max="5" width="14.5" style="2" customWidth="1"/>
    <col min="6" max="6" width="36.75" style="2" customWidth="1"/>
    <col min="7" max="7" width="20" style="2" customWidth="1"/>
    <col min="8" max="8" width="25.75" style="2" customWidth="1"/>
    <col min="9" max="9" width="16.5" style="2" customWidth="1"/>
    <col min="10" max="16384" width="9.25" style="2"/>
  </cols>
  <sheetData>
    <row r="1" spans="1:22" s="3" customFormat="1" ht="18.75" customHeight="1">
      <c r="C1" s="4" t="s">
        <v>0</v>
      </c>
    </row>
    <row r="2" spans="1:22" s="3" customFormat="1" ht="18.75" customHeight="1">
      <c r="C2" s="5" t="s">
        <v>1</v>
      </c>
    </row>
    <row r="3" spans="1:22" s="3" customFormat="1" ht="18.75">
      <c r="A3" s="6"/>
      <c r="C3" s="5" t="s">
        <v>531</v>
      </c>
    </row>
    <row r="4" spans="1:22" s="3" customFormat="1" ht="18.75">
      <c r="A4" s="6"/>
      <c r="H4" s="5"/>
    </row>
    <row r="5" spans="1:22" s="3" customFormat="1" ht="15.75">
      <c r="A5" s="219" t="s">
        <v>520</v>
      </c>
      <c r="B5" s="219"/>
      <c r="C5" s="219"/>
      <c r="D5" s="7"/>
      <c r="E5" s="7"/>
      <c r="F5" s="7"/>
      <c r="G5" s="7"/>
      <c r="H5" s="7"/>
      <c r="I5" s="7"/>
      <c r="J5" s="7"/>
    </row>
    <row r="6" spans="1:22" s="3" customFormat="1" ht="18.75">
      <c r="A6" s="6"/>
      <c r="H6" s="5"/>
    </row>
    <row r="7" spans="1:22" s="3" customFormat="1" ht="18.75">
      <c r="A7" s="220" t="s">
        <v>3</v>
      </c>
      <c r="B7" s="220"/>
      <c r="C7" s="220"/>
      <c r="D7" s="9"/>
      <c r="E7" s="9"/>
      <c r="F7" s="9"/>
      <c r="G7" s="9"/>
      <c r="H7" s="9"/>
      <c r="I7" s="9"/>
      <c r="J7" s="9"/>
      <c r="K7" s="9"/>
      <c r="L7" s="9"/>
      <c r="M7" s="9"/>
      <c r="N7" s="9"/>
      <c r="O7" s="9"/>
      <c r="P7" s="9"/>
      <c r="Q7" s="9"/>
      <c r="R7" s="9"/>
      <c r="S7" s="9"/>
      <c r="T7" s="9"/>
      <c r="U7" s="9"/>
      <c r="V7" s="9"/>
    </row>
    <row r="8" spans="1:22" s="3" customFormat="1" ht="18.75">
      <c r="A8" s="8"/>
      <c r="B8" s="8"/>
      <c r="C8" s="8"/>
      <c r="D8" s="8"/>
      <c r="E8" s="8"/>
      <c r="F8" s="8"/>
      <c r="G8" s="8"/>
      <c r="H8" s="8"/>
      <c r="I8" s="9"/>
      <c r="J8" s="9"/>
      <c r="K8" s="9"/>
      <c r="L8" s="9"/>
      <c r="M8" s="9"/>
      <c r="N8" s="9"/>
      <c r="O8" s="9"/>
      <c r="P8" s="9"/>
      <c r="Q8" s="9"/>
      <c r="R8" s="9"/>
      <c r="S8" s="9"/>
      <c r="T8" s="9"/>
      <c r="U8" s="9"/>
      <c r="V8" s="9"/>
    </row>
    <row r="9" spans="1:22" s="3" customFormat="1" ht="18.75">
      <c r="A9" s="221" t="s">
        <v>528</v>
      </c>
      <c r="B9" s="221"/>
      <c r="C9" s="221"/>
      <c r="D9" s="11"/>
      <c r="E9" s="11"/>
      <c r="F9" s="11"/>
      <c r="G9" s="11"/>
      <c r="H9" s="11"/>
      <c r="I9" s="9"/>
      <c r="J9" s="9"/>
      <c r="K9" s="9"/>
      <c r="L9" s="9"/>
      <c r="M9" s="9"/>
      <c r="N9" s="9"/>
      <c r="O9" s="9"/>
      <c r="P9" s="9"/>
      <c r="Q9" s="9"/>
      <c r="R9" s="9"/>
      <c r="S9" s="9"/>
      <c r="T9" s="9"/>
      <c r="U9" s="9"/>
      <c r="V9" s="9"/>
    </row>
    <row r="10" spans="1:22" s="3" customFormat="1" ht="18.75">
      <c r="A10" s="222" t="s">
        <v>4</v>
      </c>
      <c r="B10" s="222"/>
      <c r="C10" s="222"/>
      <c r="D10" s="13"/>
      <c r="E10" s="13"/>
      <c r="F10" s="13"/>
      <c r="G10" s="13"/>
      <c r="H10" s="13"/>
      <c r="I10" s="9"/>
      <c r="J10" s="9"/>
      <c r="K10" s="9"/>
      <c r="L10" s="9"/>
      <c r="M10" s="9"/>
      <c r="N10" s="9"/>
      <c r="O10" s="9"/>
      <c r="P10" s="9"/>
      <c r="Q10" s="9"/>
      <c r="R10" s="9"/>
      <c r="S10" s="9"/>
      <c r="T10" s="9"/>
      <c r="U10" s="9"/>
      <c r="V10" s="9"/>
    </row>
    <row r="11" spans="1:22" s="3" customFormat="1" ht="18.75">
      <c r="A11" s="8"/>
      <c r="B11" s="8"/>
      <c r="C11" s="8"/>
      <c r="D11" s="8"/>
      <c r="E11" s="8"/>
      <c r="F11" s="8"/>
      <c r="G11" s="8"/>
      <c r="H11" s="8"/>
      <c r="I11" s="9"/>
      <c r="J11" s="9"/>
      <c r="K11" s="9"/>
      <c r="L11" s="9"/>
      <c r="M11" s="9"/>
      <c r="N11" s="9"/>
      <c r="O11" s="9"/>
      <c r="P11" s="9"/>
      <c r="Q11" s="9"/>
      <c r="R11" s="9"/>
      <c r="S11" s="9"/>
      <c r="T11" s="9"/>
      <c r="U11" s="9"/>
      <c r="V11" s="9"/>
    </row>
    <row r="12" spans="1:22" s="3" customFormat="1" ht="18.75">
      <c r="A12" s="223" t="s">
        <v>514</v>
      </c>
      <c r="B12" s="223"/>
      <c r="C12" s="223"/>
      <c r="D12" s="11"/>
      <c r="E12" s="11"/>
      <c r="F12" s="11"/>
      <c r="G12" s="11"/>
      <c r="H12" s="11"/>
      <c r="I12" s="9"/>
      <c r="J12" s="9"/>
      <c r="K12" s="9"/>
      <c r="L12" s="9"/>
      <c r="M12" s="9"/>
      <c r="N12" s="9"/>
      <c r="O12" s="9"/>
      <c r="P12" s="9"/>
      <c r="Q12" s="9"/>
      <c r="R12" s="9"/>
      <c r="S12" s="9"/>
      <c r="T12" s="9"/>
      <c r="U12" s="9"/>
      <c r="V12" s="9"/>
    </row>
    <row r="13" spans="1:22" s="3" customFormat="1" ht="18.75">
      <c r="A13" s="222" t="s">
        <v>5</v>
      </c>
      <c r="B13" s="222"/>
      <c r="C13" s="222"/>
      <c r="D13" s="13"/>
      <c r="E13" s="13"/>
      <c r="F13" s="13"/>
      <c r="G13" s="13"/>
      <c r="H13" s="13"/>
      <c r="I13" s="9"/>
      <c r="J13" s="9"/>
      <c r="K13" s="9"/>
      <c r="L13" s="9"/>
      <c r="M13" s="9"/>
      <c r="N13" s="9"/>
      <c r="O13" s="9"/>
      <c r="P13" s="9"/>
      <c r="Q13" s="9"/>
      <c r="R13" s="9"/>
      <c r="S13" s="9"/>
      <c r="T13" s="9"/>
      <c r="U13" s="9"/>
      <c r="V13" s="9"/>
    </row>
    <row r="14" spans="1:22" s="3" customFormat="1" ht="15.75" customHeight="1">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48" customHeight="1">
      <c r="A15" s="224" t="s">
        <v>529</v>
      </c>
      <c r="B15" s="224"/>
      <c r="C15" s="224"/>
      <c r="D15" s="11"/>
      <c r="E15" s="11"/>
      <c r="F15" s="11"/>
      <c r="G15" s="11"/>
      <c r="H15" s="11"/>
      <c r="I15" s="11"/>
      <c r="J15" s="11"/>
      <c r="K15" s="11"/>
      <c r="L15" s="11"/>
      <c r="M15" s="11"/>
      <c r="N15" s="11"/>
      <c r="O15" s="11"/>
      <c r="P15" s="11"/>
      <c r="Q15" s="11"/>
      <c r="R15" s="11"/>
      <c r="S15" s="11"/>
      <c r="T15" s="11"/>
      <c r="U15" s="11"/>
      <c r="V15" s="11"/>
    </row>
    <row r="16" spans="1:22" s="15" customFormat="1" ht="15" customHeight="1">
      <c r="A16" s="222" t="s">
        <v>6</v>
      </c>
      <c r="B16" s="222"/>
      <c r="C16" s="222"/>
      <c r="D16" s="13"/>
      <c r="E16" s="13"/>
      <c r="F16" s="13"/>
      <c r="G16" s="13"/>
      <c r="H16" s="13"/>
      <c r="I16" s="13"/>
      <c r="J16" s="13"/>
      <c r="K16" s="13"/>
      <c r="L16" s="13"/>
      <c r="M16" s="13"/>
      <c r="N16" s="13"/>
      <c r="O16" s="13"/>
      <c r="P16" s="13"/>
      <c r="Q16" s="13"/>
      <c r="R16" s="13"/>
      <c r="S16" s="13"/>
      <c r="T16" s="13"/>
      <c r="U16" s="13"/>
      <c r="V16" s="13"/>
    </row>
    <row r="17" spans="1:22" s="15" customFormat="1" ht="15" customHeight="1">
      <c r="A17" s="14"/>
      <c r="B17" s="14"/>
      <c r="C17" s="14"/>
      <c r="D17" s="14"/>
      <c r="E17" s="14"/>
      <c r="F17" s="14"/>
      <c r="G17" s="14"/>
      <c r="H17" s="14"/>
      <c r="I17" s="14"/>
      <c r="J17" s="14"/>
      <c r="K17" s="14"/>
      <c r="L17" s="14"/>
      <c r="M17" s="14"/>
      <c r="N17" s="14"/>
      <c r="O17" s="14"/>
      <c r="P17" s="14"/>
      <c r="Q17" s="14"/>
      <c r="R17" s="14"/>
      <c r="S17" s="14"/>
    </row>
    <row r="18" spans="1:22" s="15" customFormat="1" ht="15" customHeight="1">
      <c r="A18" s="225" t="s">
        <v>7</v>
      </c>
      <c r="B18" s="225"/>
      <c r="C18" s="225"/>
      <c r="D18" s="16"/>
      <c r="E18" s="16"/>
      <c r="F18" s="16"/>
      <c r="G18" s="16"/>
      <c r="H18" s="16"/>
      <c r="I18" s="16"/>
      <c r="J18" s="16"/>
      <c r="K18" s="16"/>
      <c r="L18" s="16"/>
      <c r="M18" s="16"/>
      <c r="N18" s="16"/>
      <c r="O18" s="16"/>
      <c r="P18" s="16"/>
      <c r="Q18" s="16"/>
      <c r="R18" s="16"/>
      <c r="S18" s="16"/>
      <c r="T18" s="16"/>
      <c r="U18" s="16"/>
      <c r="V18" s="16"/>
    </row>
    <row r="19" spans="1:22" s="15" customFormat="1" ht="15" customHeight="1">
      <c r="A19" s="13"/>
      <c r="B19" s="13"/>
      <c r="C19" s="13"/>
      <c r="D19" s="13"/>
      <c r="E19" s="13"/>
      <c r="F19" s="13"/>
      <c r="G19" s="13"/>
      <c r="H19" s="13"/>
      <c r="I19" s="14"/>
      <c r="J19" s="14"/>
      <c r="K19" s="14"/>
      <c r="L19" s="14"/>
      <c r="M19" s="14"/>
      <c r="N19" s="14"/>
      <c r="O19" s="14"/>
      <c r="P19" s="14"/>
      <c r="Q19" s="14"/>
      <c r="R19" s="14"/>
      <c r="S19" s="14"/>
    </row>
    <row r="20" spans="1:22" s="15" customFormat="1" ht="39.75" customHeight="1">
      <c r="A20" s="17" t="s">
        <v>8</v>
      </c>
      <c r="B20" s="18" t="s">
        <v>9</v>
      </c>
      <c r="C20" s="19" t="s">
        <v>10</v>
      </c>
      <c r="D20" s="13"/>
      <c r="E20" s="13"/>
      <c r="F20" s="13"/>
      <c r="G20" s="13"/>
      <c r="H20" s="13"/>
      <c r="I20" s="14"/>
      <c r="J20" s="14"/>
      <c r="K20" s="14"/>
      <c r="L20" s="14"/>
      <c r="M20" s="14"/>
      <c r="N20" s="14"/>
      <c r="O20" s="14"/>
      <c r="P20" s="14"/>
      <c r="Q20" s="14"/>
      <c r="R20" s="14"/>
      <c r="S20" s="14"/>
    </row>
    <row r="21" spans="1:22" s="15" customFormat="1" ht="16.5" customHeight="1">
      <c r="A21" s="19">
        <v>1</v>
      </c>
      <c r="B21" s="18">
        <v>2</v>
      </c>
      <c r="C21" s="19">
        <v>3</v>
      </c>
      <c r="D21" s="13"/>
      <c r="E21" s="13"/>
      <c r="F21" s="13"/>
      <c r="G21" s="13"/>
      <c r="H21" s="13"/>
      <c r="I21" s="14"/>
      <c r="J21" s="14"/>
      <c r="K21" s="14"/>
      <c r="L21" s="14"/>
      <c r="M21" s="14"/>
      <c r="N21" s="14"/>
      <c r="O21" s="14"/>
      <c r="P21" s="14"/>
      <c r="Q21" s="14"/>
      <c r="R21" s="14"/>
      <c r="S21" s="14"/>
    </row>
    <row r="22" spans="1:22" s="15" customFormat="1" ht="39" customHeight="1">
      <c r="A22" s="20" t="s">
        <v>11</v>
      </c>
      <c r="B22" s="21" t="s">
        <v>12</v>
      </c>
      <c r="C22" s="22" t="s">
        <v>13</v>
      </c>
      <c r="D22" s="13"/>
      <c r="E22" s="13"/>
      <c r="F22" s="13"/>
      <c r="G22" s="13"/>
      <c r="H22" s="13"/>
      <c r="I22" s="14"/>
      <c r="J22" s="14"/>
      <c r="K22" s="14"/>
      <c r="L22" s="14"/>
      <c r="M22" s="14"/>
      <c r="N22" s="14"/>
      <c r="O22" s="14"/>
      <c r="P22" s="14"/>
      <c r="Q22" s="14"/>
      <c r="R22" s="14"/>
      <c r="S22" s="14"/>
    </row>
    <row r="23" spans="1:22" s="15" customFormat="1" ht="76.5" customHeight="1">
      <c r="A23" s="20" t="s">
        <v>14</v>
      </c>
      <c r="B23" s="23" t="s">
        <v>15</v>
      </c>
      <c r="C23" s="22" t="s">
        <v>16</v>
      </c>
      <c r="D23" s="13"/>
      <c r="E23" s="13"/>
      <c r="F23" s="13"/>
      <c r="G23" s="13"/>
      <c r="H23" s="13"/>
      <c r="I23" s="14"/>
      <c r="J23" s="14"/>
      <c r="K23" s="14"/>
      <c r="L23" s="14"/>
      <c r="M23" s="14"/>
      <c r="N23" s="14"/>
      <c r="O23" s="14"/>
      <c r="P23" s="14"/>
      <c r="Q23" s="14"/>
      <c r="R23" s="14"/>
      <c r="S23" s="14"/>
    </row>
    <row r="24" spans="1:22" s="15" customFormat="1" ht="22.5" customHeight="1">
      <c r="A24" s="218"/>
      <c r="B24" s="218"/>
      <c r="C24" s="218"/>
      <c r="D24" s="13"/>
      <c r="E24" s="13"/>
      <c r="F24" s="13"/>
      <c r="G24" s="13"/>
      <c r="H24" s="13"/>
      <c r="I24" s="14"/>
      <c r="J24" s="14"/>
      <c r="K24" s="14"/>
      <c r="L24" s="14"/>
      <c r="M24" s="14"/>
      <c r="N24" s="14"/>
      <c r="O24" s="14"/>
      <c r="P24" s="14"/>
      <c r="Q24" s="14"/>
      <c r="R24" s="14"/>
      <c r="S24" s="14"/>
    </row>
    <row r="25" spans="1:22" s="28" customFormat="1" ht="58.5" customHeight="1">
      <c r="A25" s="24" t="s">
        <v>17</v>
      </c>
      <c r="B25" s="25" t="s">
        <v>18</v>
      </c>
      <c r="C25" s="25" t="s">
        <v>515</v>
      </c>
      <c r="D25" s="26"/>
      <c r="E25" s="26"/>
      <c r="F25" s="26"/>
      <c r="G25" s="26"/>
      <c r="H25" s="27"/>
      <c r="I25" s="27"/>
      <c r="J25" s="27"/>
      <c r="K25" s="27"/>
      <c r="L25" s="27"/>
      <c r="M25" s="27"/>
      <c r="N25" s="27"/>
      <c r="O25" s="27"/>
      <c r="P25" s="27"/>
      <c r="Q25" s="27"/>
      <c r="R25" s="27"/>
    </row>
    <row r="26" spans="1:22" s="28" customFormat="1" ht="42.75" customHeight="1">
      <c r="A26" s="24" t="s">
        <v>19</v>
      </c>
      <c r="B26" s="25" t="s">
        <v>20</v>
      </c>
      <c r="C26" s="25" t="s">
        <v>21</v>
      </c>
      <c r="D26" s="26"/>
      <c r="E26" s="26"/>
      <c r="F26" s="26"/>
      <c r="G26" s="26"/>
      <c r="H26" s="27"/>
      <c r="I26" s="27"/>
      <c r="J26" s="27"/>
      <c r="K26" s="27"/>
      <c r="L26" s="27"/>
      <c r="M26" s="27"/>
      <c r="N26" s="27"/>
      <c r="O26" s="27"/>
      <c r="P26" s="27"/>
      <c r="Q26" s="27"/>
      <c r="R26" s="27"/>
    </row>
    <row r="27" spans="1:22" s="28" customFormat="1" ht="51.75" customHeight="1">
      <c r="A27" s="24" t="s">
        <v>22</v>
      </c>
      <c r="B27" s="25" t="s">
        <v>23</v>
      </c>
      <c r="C27" s="25" t="s">
        <v>510</v>
      </c>
      <c r="D27" s="26" t="s">
        <v>24</v>
      </c>
      <c r="E27" s="26"/>
      <c r="F27" s="26"/>
      <c r="G27" s="26"/>
      <c r="H27" s="27"/>
      <c r="I27" s="27"/>
      <c r="J27" s="27"/>
      <c r="K27" s="27"/>
      <c r="L27" s="27"/>
      <c r="M27" s="27"/>
      <c r="N27" s="27"/>
      <c r="O27" s="27"/>
      <c r="P27" s="27"/>
      <c r="Q27" s="27"/>
      <c r="R27" s="27"/>
    </row>
    <row r="28" spans="1:22" s="28" customFormat="1" ht="42.75" customHeight="1">
      <c r="A28" s="24" t="s">
        <v>25</v>
      </c>
      <c r="B28" s="25" t="s">
        <v>26</v>
      </c>
      <c r="C28" s="25" t="s">
        <v>27</v>
      </c>
      <c r="D28" s="26"/>
      <c r="E28" s="26"/>
      <c r="F28" s="26"/>
      <c r="G28" s="26"/>
      <c r="H28" s="27"/>
      <c r="I28" s="27"/>
      <c r="J28" s="27"/>
      <c r="K28" s="27"/>
      <c r="L28" s="27"/>
      <c r="M28" s="27"/>
      <c r="N28" s="27"/>
      <c r="O28" s="27"/>
      <c r="P28" s="27"/>
      <c r="Q28" s="27"/>
      <c r="R28" s="27"/>
    </row>
    <row r="29" spans="1:22" s="28" customFormat="1" ht="51.75" customHeight="1">
      <c r="A29" s="24" t="s">
        <v>28</v>
      </c>
      <c r="B29" s="25" t="s">
        <v>29</v>
      </c>
      <c r="C29" s="25" t="s">
        <v>27</v>
      </c>
      <c r="D29" s="26"/>
      <c r="E29" s="26"/>
      <c r="F29" s="26"/>
      <c r="G29" s="26"/>
      <c r="H29" s="27"/>
      <c r="I29" s="27"/>
      <c r="J29" s="27"/>
      <c r="K29" s="27"/>
      <c r="L29" s="27"/>
      <c r="M29" s="27"/>
      <c r="N29" s="27"/>
      <c r="O29" s="27"/>
      <c r="P29" s="27"/>
      <c r="Q29" s="27"/>
      <c r="R29" s="27"/>
    </row>
    <row r="30" spans="1:22" s="28" customFormat="1" ht="51.75" customHeight="1">
      <c r="A30" s="24" t="s">
        <v>30</v>
      </c>
      <c r="B30" s="25" t="s">
        <v>31</v>
      </c>
      <c r="C30" s="25" t="s">
        <v>27</v>
      </c>
      <c r="D30" s="26"/>
      <c r="E30" s="26"/>
      <c r="F30" s="26"/>
      <c r="G30" s="26"/>
      <c r="H30" s="27"/>
      <c r="I30" s="27"/>
      <c r="J30" s="27"/>
      <c r="K30" s="27"/>
      <c r="L30" s="27"/>
      <c r="M30" s="27"/>
      <c r="N30" s="27"/>
      <c r="O30" s="27"/>
      <c r="P30" s="27"/>
      <c r="Q30" s="27"/>
      <c r="R30" s="27"/>
    </row>
    <row r="31" spans="1:22" s="28" customFormat="1" ht="51.75" customHeight="1">
      <c r="A31" s="24" t="s">
        <v>32</v>
      </c>
      <c r="B31" s="25" t="s">
        <v>33</v>
      </c>
      <c r="C31" s="25" t="s">
        <v>27</v>
      </c>
      <c r="D31" s="26" t="s">
        <v>24</v>
      </c>
      <c r="E31" s="26"/>
      <c r="F31" s="26"/>
      <c r="G31" s="26"/>
      <c r="H31" s="27"/>
      <c r="I31" s="27"/>
      <c r="J31" s="27"/>
      <c r="K31" s="27"/>
      <c r="L31" s="27"/>
      <c r="M31" s="27"/>
      <c r="N31" s="27"/>
      <c r="O31" s="27"/>
      <c r="P31" s="27"/>
      <c r="Q31" s="27"/>
      <c r="R31" s="27"/>
    </row>
    <row r="32" spans="1:22" s="28" customFormat="1" ht="51.75" customHeight="1">
      <c r="A32" s="24" t="s">
        <v>34</v>
      </c>
      <c r="B32" s="25" t="s">
        <v>35</v>
      </c>
      <c r="C32" s="25" t="s">
        <v>27</v>
      </c>
      <c r="D32" s="26"/>
      <c r="E32" s="26"/>
      <c r="F32" s="26"/>
      <c r="G32" s="26"/>
      <c r="H32" s="27"/>
      <c r="I32" s="27"/>
      <c r="J32" s="27"/>
      <c r="K32" s="27"/>
      <c r="L32" s="27"/>
      <c r="M32" s="27"/>
      <c r="N32" s="27"/>
      <c r="O32" s="27"/>
      <c r="P32" s="27"/>
      <c r="Q32" s="27"/>
      <c r="R32" s="27"/>
    </row>
    <row r="33" spans="1:18" s="28" customFormat="1" ht="101.25" customHeight="1">
      <c r="A33" s="24" t="s">
        <v>36</v>
      </c>
      <c r="B33" s="25" t="s">
        <v>37</v>
      </c>
      <c r="C33" s="25" t="s">
        <v>38</v>
      </c>
      <c r="D33" s="26"/>
      <c r="E33" s="26"/>
      <c r="F33" s="26"/>
      <c r="G33" s="26"/>
      <c r="H33" s="27"/>
      <c r="I33" s="27"/>
      <c r="J33" s="27"/>
      <c r="K33" s="27"/>
      <c r="L33" s="27"/>
      <c r="M33" s="27"/>
      <c r="N33" s="27"/>
      <c r="O33" s="27"/>
      <c r="P33" s="27"/>
      <c r="Q33" s="27"/>
      <c r="R33" s="27"/>
    </row>
    <row r="34" spans="1:18" ht="111" customHeight="1">
      <c r="A34" s="20" t="s">
        <v>39</v>
      </c>
      <c r="B34" s="22" t="s">
        <v>40</v>
      </c>
      <c r="C34" s="22" t="s">
        <v>41</v>
      </c>
    </row>
    <row r="35" spans="1:18" ht="58.5" customHeight="1">
      <c r="A35" s="20" t="s">
        <v>42</v>
      </c>
      <c r="B35" s="22" t="s">
        <v>43</v>
      </c>
      <c r="C35" s="22" t="s">
        <v>27</v>
      </c>
    </row>
    <row r="36" spans="1:18" ht="51.75" customHeight="1">
      <c r="A36" s="20" t="s">
        <v>44</v>
      </c>
      <c r="B36" s="22" t="s">
        <v>45</v>
      </c>
      <c r="C36" s="22" t="s">
        <v>41</v>
      </c>
      <c r="D36" s="29" t="s">
        <v>24</v>
      </c>
    </row>
    <row r="37" spans="1:18" ht="43.5" customHeight="1">
      <c r="A37" s="20" t="s">
        <v>46</v>
      </c>
      <c r="B37" s="22" t="s">
        <v>47</v>
      </c>
      <c r="C37" s="22" t="s">
        <v>41</v>
      </c>
      <c r="D37" s="29" t="s">
        <v>24</v>
      </c>
    </row>
    <row r="38" spans="1:18" ht="43.5" customHeight="1">
      <c r="A38" s="20" t="s">
        <v>48</v>
      </c>
      <c r="B38" s="22" t="s">
        <v>49</v>
      </c>
      <c r="C38" s="22" t="s">
        <v>27</v>
      </c>
      <c r="D38" s="29" t="s">
        <v>24</v>
      </c>
    </row>
    <row r="39" spans="1:18" ht="23.25" customHeight="1">
      <c r="A39" s="218"/>
      <c r="B39" s="218"/>
      <c r="C39" s="218"/>
    </row>
    <row r="40" spans="1:18" ht="47.25" customHeight="1">
      <c r="A40" s="20" t="s">
        <v>50</v>
      </c>
      <c r="B40" s="22" t="s">
        <v>51</v>
      </c>
      <c r="C40" s="216"/>
      <c r="D40" s="30" t="s">
        <v>52</v>
      </c>
    </row>
    <row r="41" spans="1:18" ht="105.75" customHeight="1">
      <c r="A41" s="20" t="s">
        <v>53</v>
      </c>
      <c r="B41" s="22" t="s">
        <v>54</v>
      </c>
      <c r="C41" s="22" t="s">
        <v>55</v>
      </c>
      <c r="D41" s="30" t="s">
        <v>52</v>
      </c>
    </row>
    <row r="42" spans="1:18" ht="83.25" customHeight="1">
      <c r="A42" s="20" t="s">
        <v>56</v>
      </c>
      <c r="B42" s="22" t="s">
        <v>57</v>
      </c>
      <c r="C42" s="22" t="s">
        <v>55</v>
      </c>
      <c r="D42" s="30" t="s">
        <v>52</v>
      </c>
    </row>
    <row r="43" spans="1:18" ht="186" customHeight="1">
      <c r="A43" s="20" t="s">
        <v>58</v>
      </c>
      <c r="B43" s="22" t="s">
        <v>59</v>
      </c>
      <c r="C43" s="22" t="s">
        <v>60</v>
      </c>
      <c r="D43" s="30" t="s">
        <v>52</v>
      </c>
    </row>
    <row r="44" spans="1:18" ht="111" customHeight="1">
      <c r="A44" s="20" t="s">
        <v>61</v>
      </c>
      <c r="B44" s="22" t="s">
        <v>62</v>
      </c>
      <c r="C44" s="22" t="s">
        <v>41</v>
      </c>
      <c r="D44" s="30" t="s">
        <v>63</v>
      </c>
    </row>
    <row r="45" spans="1:18" ht="120" customHeight="1">
      <c r="A45" s="20" t="s">
        <v>64</v>
      </c>
      <c r="B45" s="22" t="s">
        <v>65</v>
      </c>
      <c r="C45" s="22" t="s">
        <v>41</v>
      </c>
      <c r="D45" s="30" t="s">
        <v>63</v>
      </c>
    </row>
    <row r="46" spans="1:18" ht="101.25" customHeight="1">
      <c r="A46" s="20" t="s">
        <v>66</v>
      </c>
      <c r="B46" s="22" t="s">
        <v>67</v>
      </c>
      <c r="C46" s="25" t="s">
        <v>41</v>
      </c>
      <c r="D46" s="30" t="s">
        <v>63</v>
      </c>
    </row>
    <row r="47" spans="1:18" ht="18.75" customHeight="1">
      <c r="A47" s="218"/>
      <c r="B47" s="218"/>
      <c r="C47" s="218"/>
    </row>
    <row r="48" spans="1:18" ht="75.75" customHeight="1">
      <c r="A48" s="20" t="s">
        <v>68</v>
      </c>
      <c r="B48" s="22" t="s">
        <v>69</v>
      </c>
      <c r="C48" s="31">
        <v>4.7670000000000003</v>
      </c>
      <c r="D48" s="30" t="s">
        <v>70</v>
      </c>
    </row>
    <row r="49" spans="1:4" ht="71.25" customHeight="1">
      <c r="A49" s="20" t="s">
        <v>71</v>
      </c>
      <c r="B49" s="22" t="s">
        <v>72</v>
      </c>
      <c r="C49" s="32">
        <v>3.9729999999999999</v>
      </c>
      <c r="D49" s="30" t="s">
        <v>70</v>
      </c>
    </row>
  </sheetData>
  <sheetProtection selectLockedCells="1" selectUnlockedCells="1"/>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33333333333337" right="0.70833333333333337" top="0.74791666666666667" bottom="0.74791666666666667" header="0.51180555555555551" footer="0.51180555555555551"/>
  <pageSetup paperSize="9" firstPageNumber="0" orientation="portrait" horizontalDpi="300" verticalDpi="300"/>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7"/>
  <sheetViews>
    <sheetView topLeftCell="B1" zoomScale="50" zoomScaleNormal="50" workbookViewId="0">
      <selection activeCell="M4" sqref="M4"/>
    </sheetView>
  </sheetViews>
  <sheetFormatPr defaultColWidth="9.25" defaultRowHeight="15.75"/>
  <cols>
    <col min="1" max="1" width="9.25" style="105"/>
    <col min="2" max="2" width="58" style="105" customWidth="1"/>
    <col min="3" max="3" width="15.5" style="105" customWidth="1"/>
    <col min="4" max="4" width="18" style="105" customWidth="1"/>
    <col min="5" max="5" width="20.5" style="105" customWidth="1"/>
    <col min="6" max="6" width="18.875" style="105" customWidth="1"/>
    <col min="7" max="7" width="12.875" style="105" customWidth="1"/>
    <col min="8" max="8" width="6.625" style="105" customWidth="1"/>
    <col min="9" max="9" width="7.125" style="105" customWidth="1"/>
    <col min="10" max="10" width="8.125" style="105" customWidth="1"/>
    <col min="11" max="11" width="7.125" style="105" customWidth="1"/>
    <col min="12" max="12" width="17.125" style="105" customWidth="1"/>
    <col min="13" max="13" width="21.625" style="105" customWidth="1"/>
    <col min="14" max="16384" width="9.25" style="105"/>
  </cols>
  <sheetData>
    <row r="1" spans="2:13" ht="18.75">
      <c r="M1" s="4" t="s">
        <v>0</v>
      </c>
    </row>
    <row r="2" spans="2:13" ht="18.75">
      <c r="M2" s="5" t="s">
        <v>1</v>
      </c>
    </row>
    <row r="3" spans="2:13" ht="18.75">
      <c r="M3" s="5" t="str">
        <f>'3_2_паспорт_Техсостояние_ЛЭП'!AA3</f>
        <v>от «__» _____ 20___ г. №___</v>
      </c>
    </row>
    <row r="4" spans="2:13" ht="18.75" customHeight="1">
      <c r="B4" s="125"/>
      <c r="C4" s="125"/>
      <c r="D4" s="125"/>
      <c r="E4" s="125"/>
      <c r="F4" s="125"/>
      <c r="G4" s="125"/>
      <c r="H4" s="125"/>
      <c r="I4" s="125"/>
      <c r="J4" s="125"/>
      <c r="K4" s="125"/>
      <c r="L4" s="125"/>
      <c r="M4" s="125"/>
    </row>
    <row r="5" spans="2:13" ht="18.75">
      <c r="C5" s="147" t="s">
        <v>522</v>
      </c>
      <c r="M5" s="5"/>
    </row>
    <row r="6" spans="2:13" ht="18.75">
      <c r="B6" s="8"/>
      <c r="C6" s="8"/>
      <c r="D6" s="8"/>
      <c r="E6" s="8"/>
      <c r="F6" s="8"/>
      <c r="G6" s="8"/>
      <c r="H6" s="8"/>
      <c r="I6" s="8"/>
      <c r="J6" s="8"/>
      <c r="K6" s="8"/>
      <c r="L6" s="8"/>
      <c r="M6" s="8"/>
    </row>
    <row r="7" spans="2:13" ht="18.75">
      <c r="B7" s="9"/>
      <c r="C7" s="9"/>
      <c r="D7" s="9"/>
      <c r="E7" s="9"/>
      <c r="F7" s="9"/>
      <c r="G7" s="9"/>
      <c r="H7" s="9"/>
      <c r="I7" s="9"/>
      <c r="J7" s="126"/>
      <c r="K7" s="126"/>
      <c r="L7" s="126"/>
      <c r="M7" s="126"/>
    </row>
    <row r="8" spans="2:13" ht="18.75">
      <c r="B8" s="10"/>
      <c r="C8" s="10" t="str">
        <f>'1__паспорт_местоположение'!A9</f>
        <v>Общество с ограниченной ответственностью «Электротеплосеть»</v>
      </c>
      <c r="D8" s="10"/>
      <c r="E8" s="10"/>
      <c r="F8" s="10"/>
      <c r="G8" s="10"/>
      <c r="H8" s="10"/>
      <c r="I8" s="10"/>
      <c r="J8" s="10"/>
      <c r="K8" s="10"/>
      <c r="L8" s="10"/>
      <c r="M8" s="10"/>
    </row>
    <row r="9" spans="2:13" ht="18.75" customHeight="1">
      <c r="B9" s="12"/>
      <c r="C9" s="12" t="s">
        <v>4</v>
      </c>
      <c r="D9" s="12"/>
      <c r="E9" s="12"/>
      <c r="F9" s="12"/>
      <c r="G9" s="12"/>
      <c r="H9" s="12"/>
      <c r="I9" s="12"/>
      <c r="J9" s="12"/>
      <c r="K9" s="12"/>
      <c r="L9" s="12"/>
      <c r="M9" s="12"/>
    </row>
    <row r="10" spans="2:13" ht="18.75">
      <c r="B10" s="9"/>
      <c r="C10" s="9"/>
      <c r="D10" s="9"/>
      <c r="E10" s="9"/>
      <c r="F10" s="9"/>
      <c r="G10" s="9"/>
      <c r="H10" s="9"/>
      <c r="I10" s="9"/>
      <c r="J10" s="126"/>
      <c r="K10" s="126"/>
      <c r="L10" s="126"/>
      <c r="M10" s="126"/>
    </row>
    <row r="11" spans="2:13" ht="18.75">
      <c r="B11" s="8"/>
      <c r="C11" s="8" t="str">
        <f>'6_1__Паспорт_сетевой_график'!A12</f>
        <v>J_ets_037</v>
      </c>
      <c r="D11" s="8"/>
      <c r="E11" s="8"/>
      <c r="F11" s="8"/>
      <c r="G11" s="8"/>
      <c r="H11" s="8"/>
      <c r="I11" s="8"/>
      <c r="J11" s="8"/>
      <c r="K11" s="8"/>
      <c r="L11" s="8"/>
      <c r="M11" s="8"/>
    </row>
    <row r="12" spans="2:13">
      <c r="B12" s="12"/>
      <c r="C12" s="12" t="s">
        <v>5</v>
      </c>
      <c r="D12" s="12"/>
      <c r="E12" s="12"/>
      <c r="F12" s="12"/>
      <c r="G12" s="12"/>
      <c r="H12" s="12"/>
      <c r="I12" s="12"/>
      <c r="J12" s="12"/>
      <c r="K12" s="12"/>
      <c r="L12" s="12"/>
      <c r="M12" s="12"/>
    </row>
    <row r="13" spans="2:13" ht="16.5" customHeight="1">
      <c r="B13" s="56"/>
      <c r="C13" s="56"/>
      <c r="D13" s="56"/>
      <c r="E13" s="56"/>
      <c r="F13" s="56"/>
      <c r="G13" s="56"/>
      <c r="H13" s="56"/>
      <c r="I13" s="56"/>
      <c r="J13" s="127"/>
      <c r="K13" s="127"/>
      <c r="L13" s="127"/>
      <c r="M13" s="127"/>
    </row>
    <row r="14" spans="2:13" ht="18.75">
      <c r="B14" s="10"/>
      <c r="C14" s="10" t="str">
        <f>'1__паспорт_местоположение'!A15</f>
        <v>финансовая аренда (лизинг) транспортных средств - Камаз 43118-3027-50 XCMG SQ12SK3Q с полуприцепом НЕФАЗ 9334-011221150-10 в количестве 1 ед.</v>
      </c>
      <c r="D14" s="10"/>
      <c r="E14" s="10"/>
      <c r="F14" s="10"/>
      <c r="G14" s="10"/>
      <c r="H14" s="10"/>
      <c r="I14" s="10"/>
      <c r="J14" s="10"/>
      <c r="K14" s="10"/>
      <c r="L14" s="10"/>
      <c r="M14" s="10"/>
    </row>
    <row r="15" spans="2:13" ht="15.75" customHeight="1">
      <c r="B15" s="12"/>
      <c r="C15" s="12" t="s">
        <v>6</v>
      </c>
      <c r="D15" s="12"/>
      <c r="E15" s="12"/>
      <c r="F15" s="12"/>
      <c r="G15" s="12"/>
      <c r="H15" s="12"/>
      <c r="I15" s="12"/>
      <c r="J15" s="12"/>
      <c r="K15" s="12"/>
      <c r="L15" s="12"/>
      <c r="M15" s="12"/>
    </row>
    <row r="16" spans="2:13">
      <c r="B16" s="128"/>
      <c r="C16" s="228"/>
      <c r="D16" s="228"/>
      <c r="E16" s="228"/>
      <c r="F16" s="228"/>
      <c r="G16" s="228"/>
      <c r="H16" s="228"/>
      <c r="I16" s="228"/>
      <c r="J16" s="228"/>
      <c r="K16" s="228"/>
    </row>
    <row r="17" spans="1:37">
      <c r="A17" s="129"/>
    </row>
    <row r="18" spans="1:37">
      <c r="A18" s="129"/>
      <c r="B18" s="130"/>
      <c r="C18" s="130" t="s">
        <v>332</v>
      </c>
      <c r="D18" s="130"/>
      <c r="E18" s="130"/>
      <c r="F18" s="130"/>
      <c r="G18" s="130"/>
      <c r="H18" s="130"/>
      <c r="I18" s="130"/>
      <c r="J18" s="130"/>
      <c r="K18" s="130"/>
      <c r="L18" s="130"/>
      <c r="M18" s="130"/>
    </row>
    <row r="19" spans="1:37">
      <c r="A19" s="129"/>
    </row>
    <row r="20" spans="1:37" ht="33" customHeight="1">
      <c r="A20" s="251" t="s">
        <v>333</v>
      </c>
      <c r="B20" s="251" t="s">
        <v>334</v>
      </c>
      <c r="C20" s="251" t="s">
        <v>335</v>
      </c>
      <c r="D20" s="251"/>
      <c r="E20" s="258" t="s">
        <v>519</v>
      </c>
      <c r="F20" s="259"/>
      <c r="G20" s="251" t="s">
        <v>518</v>
      </c>
      <c r="H20" s="262" t="s">
        <v>503</v>
      </c>
      <c r="I20" s="262"/>
      <c r="J20" s="262"/>
      <c r="K20" s="262"/>
      <c r="L20" s="257" t="s">
        <v>504</v>
      </c>
      <c r="M20" s="257"/>
      <c r="N20" s="257"/>
      <c r="O20" s="257"/>
      <c r="P20" s="257" t="s">
        <v>505</v>
      </c>
      <c r="Q20" s="257"/>
      <c r="R20" s="257"/>
      <c r="S20" s="257"/>
      <c r="T20" s="257" t="s">
        <v>506</v>
      </c>
      <c r="U20" s="257"/>
      <c r="V20" s="257"/>
      <c r="W20" s="257"/>
      <c r="X20" s="257" t="s">
        <v>507</v>
      </c>
      <c r="Y20" s="257"/>
      <c r="Z20" s="257"/>
      <c r="AA20" s="257"/>
      <c r="AB20" s="257" t="s">
        <v>508</v>
      </c>
      <c r="AC20" s="257"/>
      <c r="AD20" s="257"/>
      <c r="AE20" s="257"/>
      <c r="AF20" s="257" t="s">
        <v>509</v>
      </c>
      <c r="AG20" s="257"/>
      <c r="AH20" s="257"/>
      <c r="AI20" s="257"/>
      <c r="AJ20" s="255" t="s">
        <v>336</v>
      </c>
      <c r="AK20" s="255"/>
    </row>
    <row r="21" spans="1:37" ht="99.75" customHeight="1">
      <c r="A21" s="251"/>
      <c r="B21" s="251"/>
      <c r="C21" s="251"/>
      <c r="D21" s="251"/>
      <c r="E21" s="260"/>
      <c r="F21" s="261"/>
      <c r="G21" s="251"/>
      <c r="H21" s="251" t="s">
        <v>271</v>
      </c>
      <c r="I21" s="251"/>
      <c r="J21" s="251" t="s">
        <v>337</v>
      </c>
      <c r="K21" s="251"/>
      <c r="L21" s="256" t="s">
        <v>271</v>
      </c>
      <c r="M21" s="256"/>
      <c r="N21" s="256" t="s">
        <v>337</v>
      </c>
      <c r="O21" s="256"/>
      <c r="P21" s="256" t="s">
        <v>271</v>
      </c>
      <c r="Q21" s="256"/>
      <c r="R21" s="256" t="s">
        <v>337</v>
      </c>
      <c r="S21" s="256"/>
      <c r="T21" s="256" t="s">
        <v>271</v>
      </c>
      <c r="U21" s="256"/>
      <c r="V21" s="256" t="s">
        <v>337</v>
      </c>
      <c r="W21" s="256"/>
      <c r="X21" s="256" t="s">
        <v>271</v>
      </c>
      <c r="Y21" s="256"/>
      <c r="Z21" s="256" t="s">
        <v>337</v>
      </c>
      <c r="AA21" s="256"/>
      <c r="AB21" s="256" t="s">
        <v>271</v>
      </c>
      <c r="AC21" s="256"/>
      <c r="AD21" s="256" t="s">
        <v>337</v>
      </c>
      <c r="AE21" s="256"/>
      <c r="AF21" s="256" t="s">
        <v>271</v>
      </c>
      <c r="AG21" s="256"/>
      <c r="AH21" s="256" t="s">
        <v>337</v>
      </c>
      <c r="AI21" s="256"/>
      <c r="AJ21" s="255"/>
      <c r="AK21" s="255"/>
    </row>
    <row r="22" spans="1:37" ht="89.25" customHeight="1">
      <c r="A22" s="251"/>
      <c r="B22" s="251"/>
      <c r="C22" s="195" t="s">
        <v>271</v>
      </c>
      <c r="D22" s="195" t="s">
        <v>337</v>
      </c>
      <c r="E22" s="195" t="s">
        <v>271</v>
      </c>
      <c r="F22" s="195" t="s">
        <v>337</v>
      </c>
      <c r="G22" s="251"/>
      <c r="H22" s="193" t="s">
        <v>338</v>
      </c>
      <c r="I22" s="193" t="s">
        <v>339</v>
      </c>
      <c r="J22" s="193" t="s">
        <v>338</v>
      </c>
      <c r="K22" s="193" t="s">
        <v>339</v>
      </c>
      <c r="L22" s="209" t="s">
        <v>338</v>
      </c>
      <c r="M22" s="209" t="s">
        <v>339</v>
      </c>
      <c r="N22" s="209" t="s">
        <v>338</v>
      </c>
      <c r="O22" s="209" t="s">
        <v>339</v>
      </c>
      <c r="P22" s="209" t="s">
        <v>338</v>
      </c>
      <c r="Q22" s="209" t="s">
        <v>339</v>
      </c>
      <c r="R22" s="209" t="s">
        <v>338</v>
      </c>
      <c r="S22" s="209" t="s">
        <v>339</v>
      </c>
      <c r="T22" s="209" t="s">
        <v>338</v>
      </c>
      <c r="U22" s="209" t="s">
        <v>339</v>
      </c>
      <c r="V22" s="209" t="s">
        <v>338</v>
      </c>
      <c r="W22" s="209" t="s">
        <v>339</v>
      </c>
      <c r="X22" s="209" t="s">
        <v>338</v>
      </c>
      <c r="Y22" s="209" t="s">
        <v>339</v>
      </c>
      <c r="Z22" s="209" t="s">
        <v>338</v>
      </c>
      <c r="AA22" s="209" t="s">
        <v>339</v>
      </c>
      <c r="AB22" s="209" t="s">
        <v>338</v>
      </c>
      <c r="AC22" s="209" t="s">
        <v>339</v>
      </c>
      <c r="AD22" s="209" t="s">
        <v>338</v>
      </c>
      <c r="AE22" s="209" t="s">
        <v>339</v>
      </c>
      <c r="AF22" s="209" t="s">
        <v>338</v>
      </c>
      <c r="AG22" s="209" t="s">
        <v>339</v>
      </c>
      <c r="AH22" s="209" t="s">
        <v>338</v>
      </c>
      <c r="AI22" s="209" t="s">
        <v>339</v>
      </c>
      <c r="AJ22" s="208" t="s">
        <v>271</v>
      </c>
      <c r="AK22" s="208" t="s">
        <v>337</v>
      </c>
    </row>
    <row r="23" spans="1:37" ht="19.5" customHeight="1">
      <c r="A23" s="110">
        <v>1</v>
      </c>
      <c r="B23" s="110">
        <v>2</v>
      </c>
      <c r="C23" s="110">
        <v>3</v>
      </c>
      <c r="D23" s="110">
        <v>4</v>
      </c>
      <c r="E23" s="110">
        <v>5</v>
      </c>
      <c r="F23" s="110">
        <v>6</v>
      </c>
      <c r="G23" s="110">
        <v>7</v>
      </c>
      <c r="H23" s="110">
        <v>8</v>
      </c>
      <c r="I23" s="110">
        <v>9</v>
      </c>
      <c r="J23" s="110">
        <v>10</v>
      </c>
      <c r="K23" s="110">
        <v>11</v>
      </c>
      <c r="L23" s="194">
        <v>12</v>
      </c>
      <c r="M23" s="194">
        <v>13</v>
      </c>
      <c r="N23" s="194">
        <v>14</v>
      </c>
      <c r="O23" s="194">
        <v>15</v>
      </c>
      <c r="P23" s="194">
        <v>16</v>
      </c>
      <c r="Q23" s="194">
        <v>17</v>
      </c>
      <c r="R23" s="194">
        <v>18</v>
      </c>
      <c r="S23" s="194">
        <v>19</v>
      </c>
      <c r="T23" s="194">
        <v>16</v>
      </c>
      <c r="U23" s="194">
        <v>17</v>
      </c>
      <c r="V23" s="194">
        <v>18</v>
      </c>
      <c r="W23" s="194">
        <v>19</v>
      </c>
      <c r="X23" s="194">
        <v>16</v>
      </c>
      <c r="Y23" s="194">
        <v>17</v>
      </c>
      <c r="Z23" s="194">
        <v>18</v>
      </c>
      <c r="AA23" s="194">
        <v>19</v>
      </c>
      <c r="AB23" s="194">
        <v>16</v>
      </c>
      <c r="AC23" s="194">
        <v>17</v>
      </c>
      <c r="AD23" s="194">
        <v>18</v>
      </c>
      <c r="AE23" s="194">
        <v>19</v>
      </c>
      <c r="AF23" s="194">
        <v>16</v>
      </c>
      <c r="AG23" s="194">
        <v>17</v>
      </c>
      <c r="AH23" s="194">
        <v>18</v>
      </c>
      <c r="AI23" s="194">
        <v>19</v>
      </c>
      <c r="AJ23" s="194">
        <v>20</v>
      </c>
      <c r="AK23" s="194">
        <v>21</v>
      </c>
    </row>
    <row r="24" spans="1:37" ht="47.25" customHeight="1">
      <c r="A24" s="196">
        <v>1</v>
      </c>
      <c r="B24" s="197" t="s">
        <v>340</v>
      </c>
      <c r="C24" s="198">
        <f>C29</f>
        <v>11.463000000000001</v>
      </c>
      <c r="D24" s="198">
        <f>AK24</f>
        <v>4.7669999999999995</v>
      </c>
      <c r="E24" s="198">
        <f>E27+E29</f>
        <v>0</v>
      </c>
      <c r="F24" s="198">
        <f>F27+F29</f>
        <v>0</v>
      </c>
      <c r="G24" s="198">
        <f t="shared" ref="G24:AI24" si="0">G27+G29</f>
        <v>0</v>
      </c>
      <c r="H24" s="198">
        <f t="shared" si="0"/>
        <v>0</v>
      </c>
      <c r="I24" s="198">
        <f t="shared" si="0"/>
        <v>0</v>
      </c>
      <c r="J24" s="198">
        <f t="shared" si="0"/>
        <v>0</v>
      </c>
      <c r="K24" s="198">
        <f t="shared" si="0"/>
        <v>0</v>
      </c>
      <c r="L24" s="198">
        <f t="shared" si="0"/>
        <v>0</v>
      </c>
      <c r="M24" s="198">
        <f t="shared" si="0"/>
        <v>0</v>
      </c>
      <c r="N24" s="198">
        <f t="shared" si="0"/>
        <v>0</v>
      </c>
      <c r="O24" s="198">
        <f t="shared" si="0"/>
        <v>0</v>
      </c>
      <c r="P24" s="198">
        <f>SUM(P25:P29)</f>
        <v>3.3479999999999999</v>
      </c>
      <c r="Q24" s="198">
        <f t="shared" si="0"/>
        <v>0</v>
      </c>
      <c r="R24" s="198">
        <f t="shared" si="0"/>
        <v>0</v>
      </c>
      <c r="S24" s="198">
        <f t="shared" si="0"/>
        <v>0</v>
      </c>
      <c r="T24" s="198">
        <f>SUM(T25:T29)</f>
        <v>3.3479999999999999</v>
      </c>
      <c r="U24" s="198">
        <f t="shared" si="0"/>
        <v>0</v>
      </c>
      <c r="V24" s="198">
        <f t="shared" si="0"/>
        <v>0</v>
      </c>
      <c r="W24" s="198">
        <f t="shared" si="0"/>
        <v>0</v>
      </c>
      <c r="X24" s="198">
        <f>SUM(X25:X29)</f>
        <v>3.3479999999999999</v>
      </c>
      <c r="Y24" s="198">
        <f t="shared" si="0"/>
        <v>0</v>
      </c>
      <c r="Z24" s="198">
        <f t="shared" si="0"/>
        <v>3.3479999999999999</v>
      </c>
      <c r="AA24" s="198">
        <f t="shared" si="0"/>
        <v>0</v>
      </c>
      <c r="AB24" s="198">
        <f>SUM(AB25:AB29)</f>
        <v>1.419</v>
      </c>
      <c r="AC24" s="198">
        <f t="shared" si="0"/>
        <v>0</v>
      </c>
      <c r="AD24" s="198">
        <f t="shared" si="0"/>
        <v>1.419</v>
      </c>
      <c r="AE24" s="198">
        <f t="shared" si="0"/>
        <v>0</v>
      </c>
      <c r="AF24" s="198">
        <f t="shared" si="0"/>
        <v>0</v>
      </c>
      <c r="AG24" s="198">
        <f t="shared" si="0"/>
        <v>0</v>
      </c>
      <c r="AH24" s="198">
        <f t="shared" si="0"/>
        <v>0</v>
      </c>
      <c r="AI24" s="198">
        <f t="shared" si="0"/>
        <v>0</v>
      </c>
      <c r="AJ24" s="198">
        <f>AJ29</f>
        <v>11.463000000000001</v>
      </c>
      <c r="AK24" s="198">
        <f>AK27+AK29</f>
        <v>4.7669999999999995</v>
      </c>
    </row>
    <row r="25" spans="1:37" ht="24" customHeight="1">
      <c r="A25" s="199" t="s">
        <v>341</v>
      </c>
      <c r="B25" s="200" t="s">
        <v>342</v>
      </c>
      <c r="C25" s="198">
        <v>0</v>
      </c>
      <c r="D25" s="198">
        <v>0</v>
      </c>
      <c r="E25" s="198">
        <v>0</v>
      </c>
      <c r="F25" s="198">
        <v>0</v>
      </c>
      <c r="G25" s="201">
        <v>0</v>
      </c>
      <c r="H25" s="201">
        <v>0</v>
      </c>
      <c r="I25" s="201">
        <v>0</v>
      </c>
      <c r="J25" s="201">
        <v>0</v>
      </c>
      <c r="K25" s="201">
        <v>0</v>
      </c>
      <c r="L25" s="211">
        <v>0</v>
      </c>
      <c r="M25" s="211">
        <v>0</v>
      </c>
      <c r="N25" s="211">
        <v>0</v>
      </c>
      <c r="O25" s="211">
        <v>0</v>
      </c>
      <c r="P25" s="211">
        <v>0</v>
      </c>
      <c r="Q25" s="211">
        <v>0</v>
      </c>
      <c r="R25" s="211">
        <v>0</v>
      </c>
      <c r="S25" s="211">
        <v>0</v>
      </c>
      <c r="T25" s="211">
        <v>0</v>
      </c>
      <c r="U25" s="211">
        <v>0</v>
      </c>
      <c r="V25" s="211">
        <v>0</v>
      </c>
      <c r="W25" s="211">
        <v>0</v>
      </c>
      <c r="X25" s="211">
        <v>0</v>
      </c>
      <c r="Y25" s="211">
        <v>0</v>
      </c>
      <c r="Z25" s="211">
        <v>0</v>
      </c>
      <c r="AA25" s="211">
        <v>0</v>
      </c>
      <c r="AB25" s="211">
        <v>0</v>
      </c>
      <c r="AC25" s="211">
        <v>0</v>
      </c>
      <c r="AD25" s="211">
        <v>0</v>
      </c>
      <c r="AE25" s="211">
        <v>0</v>
      </c>
      <c r="AF25" s="211">
        <v>0</v>
      </c>
      <c r="AG25" s="211">
        <v>0</v>
      </c>
      <c r="AH25" s="211">
        <v>0</v>
      </c>
      <c r="AI25" s="211">
        <v>0</v>
      </c>
      <c r="AJ25" s="210">
        <v>0</v>
      </c>
      <c r="AK25" s="210">
        <v>0</v>
      </c>
    </row>
    <row r="26" spans="1:37">
      <c r="A26" s="199" t="s">
        <v>343</v>
      </c>
      <c r="B26" s="200" t="s">
        <v>344</v>
      </c>
      <c r="C26" s="198">
        <v>0</v>
      </c>
      <c r="D26" s="198">
        <v>0</v>
      </c>
      <c r="E26" s="198">
        <v>0</v>
      </c>
      <c r="F26" s="198">
        <v>0</v>
      </c>
      <c r="G26" s="201">
        <v>0</v>
      </c>
      <c r="H26" s="201">
        <v>0</v>
      </c>
      <c r="I26" s="201">
        <v>0</v>
      </c>
      <c r="J26" s="201">
        <v>0</v>
      </c>
      <c r="K26" s="201">
        <v>0</v>
      </c>
      <c r="L26" s="211">
        <v>0</v>
      </c>
      <c r="M26" s="211">
        <v>0</v>
      </c>
      <c r="N26" s="211">
        <v>0</v>
      </c>
      <c r="O26" s="211">
        <v>0</v>
      </c>
      <c r="P26" s="211">
        <v>0</v>
      </c>
      <c r="Q26" s="211">
        <v>0</v>
      </c>
      <c r="R26" s="211">
        <v>0</v>
      </c>
      <c r="S26" s="211">
        <v>0</v>
      </c>
      <c r="T26" s="211">
        <v>0</v>
      </c>
      <c r="U26" s="211">
        <v>0</v>
      </c>
      <c r="V26" s="211">
        <v>0</v>
      </c>
      <c r="W26" s="211">
        <v>0</v>
      </c>
      <c r="X26" s="211">
        <v>0</v>
      </c>
      <c r="Y26" s="211">
        <v>0</v>
      </c>
      <c r="Z26" s="211">
        <v>0</v>
      </c>
      <c r="AA26" s="211">
        <v>0</v>
      </c>
      <c r="AB26" s="211">
        <v>0</v>
      </c>
      <c r="AC26" s="211">
        <v>0</v>
      </c>
      <c r="AD26" s="211">
        <v>0</v>
      </c>
      <c r="AE26" s="211">
        <v>0</v>
      </c>
      <c r="AF26" s="211">
        <v>0</v>
      </c>
      <c r="AG26" s="211">
        <v>0</v>
      </c>
      <c r="AH26" s="211">
        <v>0</v>
      </c>
      <c r="AI26" s="211">
        <v>0</v>
      </c>
      <c r="AJ26" s="210">
        <v>0</v>
      </c>
      <c r="AK26" s="210">
        <v>0</v>
      </c>
    </row>
    <row r="27" spans="1:37" ht="31.5">
      <c r="A27" s="199" t="s">
        <v>345</v>
      </c>
      <c r="B27" s="200" t="s">
        <v>346</v>
      </c>
      <c r="C27" s="198">
        <f>AJ27</f>
        <v>8.4009999999999998</v>
      </c>
      <c r="D27" s="198">
        <f>AK27</f>
        <v>0</v>
      </c>
      <c r="E27" s="198">
        <v>0</v>
      </c>
      <c r="F27" s="198">
        <v>0</v>
      </c>
      <c r="G27" s="198">
        <v>0</v>
      </c>
      <c r="H27" s="198">
        <v>0</v>
      </c>
      <c r="I27" s="198">
        <v>0</v>
      </c>
      <c r="J27" s="198">
        <v>0</v>
      </c>
      <c r="K27" s="198">
        <v>0</v>
      </c>
      <c r="L27" s="198">
        <v>0</v>
      </c>
      <c r="M27" s="198">
        <v>0</v>
      </c>
      <c r="N27" s="198">
        <v>0</v>
      </c>
      <c r="O27" s="198">
        <v>0</v>
      </c>
      <c r="P27" s="198">
        <v>0</v>
      </c>
      <c r="Q27" s="198">
        <v>0</v>
      </c>
      <c r="R27" s="198">
        <v>0</v>
      </c>
      <c r="S27" s="198">
        <v>0</v>
      </c>
      <c r="T27" s="211">
        <v>0</v>
      </c>
      <c r="U27" s="211">
        <v>0</v>
      </c>
      <c r="V27" s="211">
        <v>0</v>
      </c>
      <c r="W27" s="211">
        <v>0</v>
      </c>
      <c r="X27" s="211">
        <v>0</v>
      </c>
      <c r="Y27" s="211">
        <v>0</v>
      </c>
      <c r="Z27" s="211">
        <v>0</v>
      </c>
      <c r="AA27" s="211">
        <v>0</v>
      </c>
      <c r="AB27" s="211">
        <v>0</v>
      </c>
      <c r="AC27" s="211">
        <v>0</v>
      </c>
      <c r="AD27" s="211">
        <v>0</v>
      </c>
      <c r="AE27" s="211">
        <v>0</v>
      </c>
      <c r="AF27" s="211">
        <v>0</v>
      </c>
      <c r="AG27" s="211">
        <v>0</v>
      </c>
      <c r="AH27" s="211">
        <v>0</v>
      </c>
      <c r="AI27" s="211">
        <v>0</v>
      </c>
      <c r="AJ27" s="210">
        <v>8.4009999999999998</v>
      </c>
      <c r="AK27" s="210">
        <f>J27+N27+R27+V27+Z27+AD27+AH27</f>
        <v>0</v>
      </c>
    </row>
    <row r="28" spans="1:37">
      <c r="A28" s="199" t="s">
        <v>347</v>
      </c>
      <c r="B28" s="200" t="s">
        <v>348</v>
      </c>
      <c r="C28" s="198">
        <v>0</v>
      </c>
      <c r="D28" s="198">
        <v>0</v>
      </c>
      <c r="E28" s="198">
        <v>0</v>
      </c>
      <c r="F28" s="198">
        <v>0</v>
      </c>
      <c r="G28" s="198">
        <v>0</v>
      </c>
      <c r="H28" s="198">
        <v>0</v>
      </c>
      <c r="I28" s="198">
        <v>0</v>
      </c>
      <c r="J28" s="198">
        <v>0</v>
      </c>
      <c r="K28" s="198">
        <v>0</v>
      </c>
      <c r="L28" s="198">
        <v>0</v>
      </c>
      <c r="M28" s="198">
        <v>0</v>
      </c>
      <c r="N28" s="198">
        <v>0</v>
      </c>
      <c r="O28" s="198">
        <v>0</v>
      </c>
      <c r="P28" s="217">
        <v>0</v>
      </c>
      <c r="Q28" s="198">
        <v>0</v>
      </c>
      <c r="R28" s="217">
        <v>0</v>
      </c>
      <c r="S28" s="211">
        <v>0</v>
      </c>
      <c r="T28" s="211">
        <v>0</v>
      </c>
      <c r="U28" s="211">
        <v>0</v>
      </c>
      <c r="V28" s="211">
        <v>0</v>
      </c>
      <c r="W28" s="211">
        <v>0</v>
      </c>
      <c r="X28" s="211">
        <v>0</v>
      </c>
      <c r="Y28" s="211">
        <v>0</v>
      </c>
      <c r="Z28" s="211">
        <v>0</v>
      </c>
      <c r="AA28" s="211">
        <v>0</v>
      </c>
      <c r="AB28" s="211">
        <v>0</v>
      </c>
      <c r="AC28" s="211">
        <v>0</v>
      </c>
      <c r="AD28" s="211">
        <v>0</v>
      </c>
      <c r="AE28" s="211">
        <v>0</v>
      </c>
      <c r="AF28" s="211">
        <v>0</v>
      </c>
      <c r="AG28" s="211">
        <v>0</v>
      </c>
      <c r="AH28" s="211">
        <v>0</v>
      </c>
      <c r="AI28" s="211">
        <v>0</v>
      </c>
      <c r="AJ28" s="210">
        <f t="shared" ref="AJ28:AJ64" si="1">H28+L28+P28+T28+X28+AB28+AF28</f>
        <v>0</v>
      </c>
      <c r="AK28" s="210">
        <f t="shared" ref="AK28:AK64" si="2">J28+N28+R28+V28+Z28+AD28+AH28</f>
        <v>0</v>
      </c>
    </row>
    <row r="29" spans="1:37">
      <c r="A29" s="199" t="s">
        <v>349</v>
      </c>
      <c r="B29" s="203" t="s">
        <v>350</v>
      </c>
      <c r="C29" s="198">
        <f>AJ29</f>
        <v>11.463000000000001</v>
      </c>
      <c r="D29" s="198">
        <f>AK29</f>
        <v>4.7669999999999995</v>
      </c>
      <c r="E29" s="198"/>
      <c r="F29" s="198">
        <v>0</v>
      </c>
      <c r="G29" s="198">
        <v>0</v>
      </c>
      <c r="H29" s="198">
        <v>0</v>
      </c>
      <c r="I29" s="198">
        <v>0</v>
      </c>
      <c r="J29" s="198">
        <v>0</v>
      </c>
      <c r="K29" s="198">
        <v>0</v>
      </c>
      <c r="L29" s="198"/>
      <c r="M29" s="198">
        <v>0</v>
      </c>
      <c r="N29" s="198"/>
      <c r="O29" s="198">
        <v>0</v>
      </c>
      <c r="P29" s="198">
        <v>3.3479999999999999</v>
      </c>
      <c r="Q29" s="198">
        <v>0</v>
      </c>
      <c r="R29" s="198">
        <v>0</v>
      </c>
      <c r="S29" s="211">
        <v>0</v>
      </c>
      <c r="T29" s="198">
        <v>3.3479999999999999</v>
      </c>
      <c r="U29" s="211">
        <v>0</v>
      </c>
      <c r="V29" s="211">
        <v>0</v>
      </c>
      <c r="W29" s="211">
        <v>0</v>
      </c>
      <c r="X29" s="198">
        <v>3.3479999999999999</v>
      </c>
      <c r="Y29" s="211">
        <v>0</v>
      </c>
      <c r="Z29" s="198">
        <v>3.3479999999999999</v>
      </c>
      <c r="AA29" s="211">
        <v>0</v>
      </c>
      <c r="AB29" s="211">
        <v>1.419</v>
      </c>
      <c r="AC29" s="211">
        <v>0</v>
      </c>
      <c r="AD29" s="211">
        <v>1.419</v>
      </c>
      <c r="AE29" s="211">
        <v>0</v>
      </c>
      <c r="AF29" s="211">
        <v>0</v>
      </c>
      <c r="AG29" s="211">
        <v>0</v>
      </c>
      <c r="AH29" s="211">
        <v>0</v>
      </c>
      <c r="AI29" s="211">
        <v>0</v>
      </c>
      <c r="AJ29" s="210">
        <f t="shared" si="1"/>
        <v>11.463000000000001</v>
      </c>
      <c r="AK29" s="210">
        <f t="shared" si="2"/>
        <v>4.7669999999999995</v>
      </c>
    </row>
    <row r="30" spans="1:37" ht="47.25">
      <c r="A30" s="196" t="s">
        <v>14</v>
      </c>
      <c r="B30" s="197" t="s">
        <v>351</v>
      </c>
      <c r="C30" s="198">
        <f>C24/1.2</f>
        <v>9.552500000000002</v>
      </c>
      <c r="D30" s="198">
        <f>D24/1.2</f>
        <v>3.9724999999999997</v>
      </c>
      <c r="E30" s="198">
        <f t="shared" ref="E30:AI30" si="3">E34</f>
        <v>0</v>
      </c>
      <c r="F30" s="198">
        <f t="shared" si="3"/>
        <v>0</v>
      </c>
      <c r="G30" s="198">
        <f t="shared" si="3"/>
        <v>0</v>
      </c>
      <c r="H30" s="198">
        <f t="shared" si="3"/>
        <v>0</v>
      </c>
      <c r="I30" s="198">
        <f t="shared" si="3"/>
        <v>0</v>
      </c>
      <c r="J30" s="198">
        <f t="shared" si="3"/>
        <v>0</v>
      </c>
      <c r="K30" s="198">
        <f t="shared" si="3"/>
        <v>0</v>
      </c>
      <c r="L30" s="198">
        <f t="shared" si="3"/>
        <v>0</v>
      </c>
      <c r="M30" s="198">
        <f t="shared" si="3"/>
        <v>0</v>
      </c>
      <c r="N30" s="198">
        <f t="shared" si="3"/>
        <v>0</v>
      </c>
      <c r="O30" s="198">
        <f t="shared" si="3"/>
        <v>0</v>
      </c>
      <c r="P30" s="198">
        <f>P24/1.2</f>
        <v>2.79</v>
      </c>
      <c r="Q30" s="198">
        <f t="shared" si="3"/>
        <v>0</v>
      </c>
      <c r="R30" s="198">
        <f t="shared" si="3"/>
        <v>0</v>
      </c>
      <c r="S30" s="198">
        <f t="shared" si="3"/>
        <v>0</v>
      </c>
      <c r="T30" s="198">
        <f>T24/1.2</f>
        <v>2.79</v>
      </c>
      <c r="U30" s="198">
        <f t="shared" si="3"/>
        <v>0</v>
      </c>
      <c r="V30" s="198">
        <f t="shared" si="3"/>
        <v>0</v>
      </c>
      <c r="W30" s="198">
        <f t="shared" si="3"/>
        <v>0</v>
      </c>
      <c r="X30" s="198">
        <f>X24/1.2</f>
        <v>2.79</v>
      </c>
      <c r="Y30" s="198">
        <f t="shared" si="3"/>
        <v>0</v>
      </c>
      <c r="Z30" s="198">
        <f>Z24/1.2</f>
        <v>2.79</v>
      </c>
      <c r="AA30" s="198">
        <f t="shared" si="3"/>
        <v>0</v>
      </c>
      <c r="AB30" s="198">
        <f>AB24/1.2</f>
        <v>1.1825000000000001</v>
      </c>
      <c r="AC30" s="198">
        <f t="shared" si="3"/>
        <v>0</v>
      </c>
      <c r="AD30" s="198">
        <f>AD24/1.2</f>
        <v>1.1825000000000001</v>
      </c>
      <c r="AE30" s="198">
        <f t="shared" si="3"/>
        <v>0</v>
      </c>
      <c r="AF30" s="198">
        <f t="shared" si="3"/>
        <v>0</v>
      </c>
      <c r="AG30" s="198">
        <f t="shared" si="3"/>
        <v>0</v>
      </c>
      <c r="AH30" s="198">
        <f t="shared" si="3"/>
        <v>0</v>
      </c>
      <c r="AI30" s="198">
        <f t="shared" si="3"/>
        <v>0</v>
      </c>
      <c r="AJ30" s="210">
        <f t="shared" si="1"/>
        <v>9.552500000000002</v>
      </c>
      <c r="AK30" s="210">
        <f t="shared" si="2"/>
        <v>3.9725000000000001</v>
      </c>
    </row>
    <row r="31" spans="1:37">
      <c r="A31" s="196" t="s">
        <v>352</v>
      </c>
      <c r="B31" s="200" t="s">
        <v>353</v>
      </c>
      <c r="C31" s="198">
        <v>0</v>
      </c>
      <c r="D31" s="198">
        <v>0</v>
      </c>
      <c r="E31" s="198">
        <v>0</v>
      </c>
      <c r="F31" s="198">
        <v>0</v>
      </c>
      <c r="G31" s="202">
        <v>0</v>
      </c>
      <c r="H31" s="198">
        <v>0</v>
      </c>
      <c r="I31" s="198">
        <v>0</v>
      </c>
      <c r="J31" s="198">
        <v>0</v>
      </c>
      <c r="K31" s="198">
        <v>0</v>
      </c>
      <c r="L31" s="198">
        <v>0</v>
      </c>
      <c r="M31" s="198">
        <v>0</v>
      </c>
      <c r="N31" s="198">
        <v>0</v>
      </c>
      <c r="O31" s="198">
        <v>0</v>
      </c>
      <c r="P31" s="211">
        <v>0</v>
      </c>
      <c r="Q31" s="211">
        <v>0</v>
      </c>
      <c r="R31" s="211">
        <v>0</v>
      </c>
      <c r="S31" s="211">
        <v>0</v>
      </c>
      <c r="T31" s="211">
        <v>0</v>
      </c>
      <c r="U31" s="211">
        <v>0</v>
      </c>
      <c r="V31" s="211">
        <v>0</v>
      </c>
      <c r="W31" s="211">
        <v>0</v>
      </c>
      <c r="X31" s="211">
        <v>0</v>
      </c>
      <c r="Y31" s="211">
        <v>0</v>
      </c>
      <c r="Z31" s="211">
        <v>0</v>
      </c>
      <c r="AA31" s="211">
        <v>0</v>
      </c>
      <c r="AB31" s="211">
        <v>0</v>
      </c>
      <c r="AC31" s="211">
        <v>0</v>
      </c>
      <c r="AD31" s="211">
        <v>0</v>
      </c>
      <c r="AE31" s="211">
        <v>0</v>
      </c>
      <c r="AF31" s="211">
        <v>0</v>
      </c>
      <c r="AG31" s="211">
        <v>0</v>
      </c>
      <c r="AH31" s="211">
        <v>0</v>
      </c>
      <c r="AI31" s="211">
        <v>0</v>
      </c>
      <c r="AJ31" s="210">
        <f t="shared" si="1"/>
        <v>0</v>
      </c>
      <c r="AK31" s="210">
        <f t="shared" si="2"/>
        <v>0</v>
      </c>
    </row>
    <row r="32" spans="1:37">
      <c r="A32" s="196" t="s">
        <v>354</v>
      </c>
      <c r="B32" s="200" t="s">
        <v>355</v>
      </c>
      <c r="C32" s="198">
        <v>0</v>
      </c>
      <c r="D32" s="198">
        <v>0</v>
      </c>
      <c r="E32" s="198">
        <v>0</v>
      </c>
      <c r="F32" s="198">
        <v>0</v>
      </c>
      <c r="G32" s="202">
        <v>0</v>
      </c>
      <c r="H32" s="202">
        <v>0</v>
      </c>
      <c r="I32" s="202">
        <v>0</v>
      </c>
      <c r="J32" s="202">
        <v>0</v>
      </c>
      <c r="K32" s="202">
        <v>0</v>
      </c>
      <c r="L32" s="202">
        <v>0</v>
      </c>
      <c r="M32" s="202">
        <v>0</v>
      </c>
      <c r="N32" s="202">
        <v>0</v>
      </c>
      <c r="O32" s="202">
        <v>0</v>
      </c>
      <c r="P32" s="211">
        <v>0</v>
      </c>
      <c r="Q32" s="211">
        <v>0</v>
      </c>
      <c r="R32" s="211">
        <v>0</v>
      </c>
      <c r="S32" s="211">
        <v>0</v>
      </c>
      <c r="T32" s="211">
        <v>0</v>
      </c>
      <c r="U32" s="211">
        <v>0</v>
      </c>
      <c r="V32" s="211">
        <v>0</v>
      </c>
      <c r="W32" s="211">
        <v>0</v>
      </c>
      <c r="X32" s="211">
        <v>0</v>
      </c>
      <c r="Y32" s="211">
        <v>0</v>
      </c>
      <c r="Z32" s="211">
        <v>0</v>
      </c>
      <c r="AA32" s="211">
        <v>0</v>
      </c>
      <c r="AB32" s="211">
        <v>0</v>
      </c>
      <c r="AC32" s="211">
        <v>0</v>
      </c>
      <c r="AD32" s="211">
        <v>0</v>
      </c>
      <c r="AE32" s="211">
        <v>0</v>
      </c>
      <c r="AF32" s="211">
        <v>0</v>
      </c>
      <c r="AG32" s="211">
        <v>0</v>
      </c>
      <c r="AH32" s="211">
        <v>0</v>
      </c>
      <c r="AI32" s="211">
        <v>0</v>
      </c>
      <c r="AJ32" s="210">
        <f t="shared" si="1"/>
        <v>0</v>
      </c>
      <c r="AK32" s="210">
        <f t="shared" si="2"/>
        <v>0</v>
      </c>
    </row>
    <row r="33" spans="1:37">
      <c r="A33" s="196" t="s">
        <v>356</v>
      </c>
      <c r="B33" s="200" t="s">
        <v>357</v>
      </c>
      <c r="C33" s="198">
        <v>0</v>
      </c>
      <c r="D33" s="198">
        <v>0</v>
      </c>
      <c r="E33" s="198">
        <v>0</v>
      </c>
      <c r="F33" s="198">
        <v>0</v>
      </c>
      <c r="G33" s="202">
        <v>0</v>
      </c>
      <c r="H33" s="202">
        <v>0</v>
      </c>
      <c r="I33" s="202">
        <v>0</v>
      </c>
      <c r="J33" s="202">
        <v>0</v>
      </c>
      <c r="K33" s="202">
        <v>0</v>
      </c>
      <c r="L33" s="202">
        <v>0</v>
      </c>
      <c r="M33" s="202">
        <v>0</v>
      </c>
      <c r="N33" s="202">
        <v>0</v>
      </c>
      <c r="O33" s="202">
        <v>0</v>
      </c>
      <c r="P33" s="211">
        <v>0</v>
      </c>
      <c r="Q33" s="211">
        <v>0</v>
      </c>
      <c r="R33" s="211">
        <v>0</v>
      </c>
      <c r="S33" s="211">
        <v>0</v>
      </c>
      <c r="T33" s="211">
        <v>0</v>
      </c>
      <c r="U33" s="211">
        <v>0</v>
      </c>
      <c r="V33" s="211">
        <v>0</v>
      </c>
      <c r="W33" s="211">
        <v>0</v>
      </c>
      <c r="X33" s="211">
        <v>0</v>
      </c>
      <c r="Y33" s="211">
        <v>0</v>
      </c>
      <c r="Z33" s="211">
        <v>0</v>
      </c>
      <c r="AA33" s="211">
        <v>0</v>
      </c>
      <c r="AB33" s="211">
        <v>0</v>
      </c>
      <c r="AC33" s="211">
        <v>0</v>
      </c>
      <c r="AD33" s="211">
        <v>0</v>
      </c>
      <c r="AE33" s="211">
        <v>0</v>
      </c>
      <c r="AF33" s="211">
        <v>0</v>
      </c>
      <c r="AG33" s="211">
        <v>0</v>
      </c>
      <c r="AH33" s="211">
        <v>0</v>
      </c>
      <c r="AI33" s="211">
        <v>0</v>
      </c>
      <c r="AJ33" s="210">
        <f t="shared" si="1"/>
        <v>0</v>
      </c>
      <c r="AK33" s="210">
        <f t="shared" si="2"/>
        <v>0</v>
      </c>
    </row>
    <row r="34" spans="1:37">
      <c r="A34" s="196" t="s">
        <v>358</v>
      </c>
      <c r="B34" s="200" t="s">
        <v>359</v>
      </c>
      <c r="C34" s="198">
        <f>AJ34</f>
        <v>0</v>
      </c>
      <c r="D34" s="198">
        <f>AK34</f>
        <v>0</v>
      </c>
      <c r="E34" s="198">
        <f>E29/1.18</f>
        <v>0</v>
      </c>
      <c r="F34" s="198">
        <f>F29/1.18</f>
        <v>0</v>
      </c>
      <c r="G34" s="198">
        <f>G29/1.18</f>
        <v>0</v>
      </c>
      <c r="H34" s="202">
        <f>H24/1.18</f>
        <v>0</v>
      </c>
      <c r="I34" s="202">
        <f t="shared" ref="I34:Y34" si="4">I24/1.18</f>
        <v>0</v>
      </c>
      <c r="J34" s="202">
        <f t="shared" si="4"/>
        <v>0</v>
      </c>
      <c r="K34" s="202">
        <f t="shared" si="4"/>
        <v>0</v>
      </c>
      <c r="L34" s="202">
        <f t="shared" si="4"/>
        <v>0</v>
      </c>
      <c r="M34" s="202">
        <f t="shared" si="4"/>
        <v>0</v>
      </c>
      <c r="N34" s="202">
        <f t="shared" si="4"/>
        <v>0</v>
      </c>
      <c r="O34" s="202">
        <f t="shared" si="4"/>
        <v>0</v>
      </c>
      <c r="P34" s="202">
        <v>0</v>
      </c>
      <c r="Q34" s="202">
        <f t="shared" si="4"/>
        <v>0</v>
      </c>
      <c r="R34" s="202">
        <f>R24/1.18</f>
        <v>0</v>
      </c>
      <c r="S34" s="202">
        <f t="shared" si="4"/>
        <v>0</v>
      </c>
      <c r="T34" s="202">
        <v>0</v>
      </c>
      <c r="U34" s="202">
        <f t="shared" si="4"/>
        <v>0</v>
      </c>
      <c r="V34" s="202">
        <f t="shared" si="4"/>
        <v>0</v>
      </c>
      <c r="W34" s="202">
        <f t="shared" si="4"/>
        <v>0</v>
      </c>
      <c r="X34" s="202">
        <v>0</v>
      </c>
      <c r="Y34" s="202">
        <f t="shared" si="4"/>
        <v>0</v>
      </c>
      <c r="Z34" s="202">
        <v>0</v>
      </c>
      <c r="AA34" s="202">
        <v>0</v>
      </c>
      <c r="AB34" s="202">
        <v>0</v>
      </c>
      <c r="AC34" s="202">
        <v>0</v>
      </c>
      <c r="AD34" s="211">
        <v>0</v>
      </c>
      <c r="AE34" s="211">
        <v>0</v>
      </c>
      <c r="AF34" s="211">
        <v>0</v>
      </c>
      <c r="AG34" s="211">
        <v>0</v>
      </c>
      <c r="AH34" s="211">
        <v>0</v>
      </c>
      <c r="AI34" s="211">
        <v>0</v>
      </c>
      <c r="AJ34" s="210">
        <f t="shared" si="1"/>
        <v>0</v>
      </c>
      <c r="AK34" s="210">
        <f t="shared" si="2"/>
        <v>0</v>
      </c>
    </row>
    <row r="35" spans="1:37" ht="31.5">
      <c r="A35" s="196" t="s">
        <v>17</v>
      </c>
      <c r="B35" s="197" t="s">
        <v>360</v>
      </c>
      <c r="C35" s="198">
        <v>0</v>
      </c>
      <c r="D35" s="198">
        <v>0</v>
      </c>
      <c r="E35" s="198">
        <v>0</v>
      </c>
      <c r="F35" s="198">
        <v>0</v>
      </c>
      <c r="G35" s="202">
        <v>0</v>
      </c>
      <c r="H35" s="202">
        <v>0</v>
      </c>
      <c r="I35" s="202">
        <v>0</v>
      </c>
      <c r="J35" s="202">
        <v>0</v>
      </c>
      <c r="K35" s="202">
        <v>0</v>
      </c>
      <c r="L35" s="212">
        <v>0</v>
      </c>
      <c r="M35" s="211">
        <v>0</v>
      </c>
      <c r="N35" s="211">
        <v>0</v>
      </c>
      <c r="O35" s="211">
        <v>0</v>
      </c>
      <c r="P35" s="211">
        <v>0</v>
      </c>
      <c r="Q35" s="211">
        <v>0</v>
      </c>
      <c r="R35" s="211">
        <v>0</v>
      </c>
      <c r="S35" s="211">
        <v>0</v>
      </c>
      <c r="T35" s="211">
        <v>0</v>
      </c>
      <c r="U35" s="211">
        <v>0</v>
      </c>
      <c r="V35" s="211">
        <v>0</v>
      </c>
      <c r="W35" s="211">
        <v>0</v>
      </c>
      <c r="X35" s="211">
        <v>0</v>
      </c>
      <c r="Y35" s="211">
        <v>0</v>
      </c>
      <c r="Z35" s="211">
        <v>0</v>
      </c>
      <c r="AA35" s="211">
        <v>0</v>
      </c>
      <c r="AB35" s="211">
        <v>0</v>
      </c>
      <c r="AC35" s="211">
        <v>0</v>
      </c>
      <c r="AD35" s="211">
        <v>0</v>
      </c>
      <c r="AE35" s="211">
        <v>0</v>
      </c>
      <c r="AF35" s="211">
        <v>0</v>
      </c>
      <c r="AG35" s="211">
        <v>0</v>
      </c>
      <c r="AH35" s="211">
        <v>0</v>
      </c>
      <c r="AI35" s="211">
        <v>0</v>
      </c>
      <c r="AJ35" s="210">
        <f t="shared" si="1"/>
        <v>0</v>
      </c>
      <c r="AK35" s="210">
        <f t="shared" si="2"/>
        <v>0</v>
      </c>
    </row>
    <row r="36" spans="1:37" ht="31.5">
      <c r="A36" s="199" t="s">
        <v>361</v>
      </c>
      <c r="B36" s="204" t="s">
        <v>362</v>
      </c>
      <c r="C36" s="198">
        <v>0</v>
      </c>
      <c r="D36" s="198">
        <v>0</v>
      </c>
      <c r="E36" s="198">
        <v>0</v>
      </c>
      <c r="F36" s="198">
        <v>0</v>
      </c>
      <c r="G36" s="202">
        <v>0</v>
      </c>
      <c r="H36" s="202">
        <v>0</v>
      </c>
      <c r="I36" s="202">
        <v>0</v>
      </c>
      <c r="J36" s="202">
        <v>0</v>
      </c>
      <c r="K36" s="202">
        <v>0</v>
      </c>
      <c r="L36" s="212">
        <v>0</v>
      </c>
      <c r="M36" s="211">
        <v>0</v>
      </c>
      <c r="N36" s="211">
        <v>0</v>
      </c>
      <c r="O36" s="211">
        <v>0</v>
      </c>
      <c r="P36" s="211">
        <v>0</v>
      </c>
      <c r="Q36" s="211">
        <v>0</v>
      </c>
      <c r="R36" s="211">
        <v>0</v>
      </c>
      <c r="S36" s="211">
        <v>0</v>
      </c>
      <c r="T36" s="211">
        <v>0</v>
      </c>
      <c r="U36" s="211">
        <v>0</v>
      </c>
      <c r="V36" s="211">
        <v>0</v>
      </c>
      <c r="W36" s="211">
        <v>0</v>
      </c>
      <c r="X36" s="211">
        <v>0</v>
      </c>
      <c r="Y36" s="211">
        <v>0</v>
      </c>
      <c r="Z36" s="211">
        <v>0</v>
      </c>
      <c r="AA36" s="211">
        <v>0</v>
      </c>
      <c r="AB36" s="211">
        <v>0</v>
      </c>
      <c r="AC36" s="211">
        <v>0</v>
      </c>
      <c r="AD36" s="211">
        <v>0</v>
      </c>
      <c r="AE36" s="211">
        <v>0</v>
      </c>
      <c r="AF36" s="211">
        <v>0</v>
      </c>
      <c r="AG36" s="211">
        <v>0</v>
      </c>
      <c r="AH36" s="211">
        <v>0</v>
      </c>
      <c r="AI36" s="211">
        <v>0</v>
      </c>
      <c r="AJ36" s="210">
        <f t="shared" si="1"/>
        <v>0</v>
      </c>
      <c r="AK36" s="210">
        <f t="shared" si="2"/>
        <v>0</v>
      </c>
    </row>
    <row r="37" spans="1:37">
      <c r="A37" s="199" t="s">
        <v>363</v>
      </c>
      <c r="B37" s="204" t="s">
        <v>364</v>
      </c>
      <c r="C37" s="198">
        <v>0</v>
      </c>
      <c r="D37" s="198">
        <v>0</v>
      </c>
      <c r="E37" s="198">
        <v>0</v>
      </c>
      <c r="F37" s="198">
        <v>0</v>
      </c>
      <c r="G37" s="202">
        <v>0</v>
      </c>
      <c r="H37" s="202">
        <v>0</v>
      </c>
      <c r="I37" s="202">
        <v>0</v>
      </c>
      <c r="J37" s="202">
        <v>0</v>
      </c>
      <c r="K37" s="202">
        <v>0</v>
      </c>
      <c r="L37" s="212">
        <v>0</v>
      </c>
      <c r="M37" s="211">
        <v>0</v>
      </c>
      <c r="N37" s="211">
        <v>0</v>
      </c>
      <c r="O37" s="211">
        <v>0</v>
      </c>
      <c r="P37" s="211">
        <v>0</v>
      </c>
      <c r="Q37" s="211">
        <v>0</v>
      </c>
      <c r="R37" s="211">
        <v>0</v>
      </c>
      <c r="S37" s="211">
        <v>0</v>
      </c>
      <c r="T37" s="211">
        <v>0</v>
      </c>
      <c r="U37" s="211">
        <v>0</v>
      </c>
      <c r="V37" s="211">
        <v>0</v>
      </c>
      <c r="W37" s="211">
        <v>0</v>
      </c>
      <c r="X37" s="211">
        <v>0</v>
      </c>
      <c r="Y37" s="211">
        <v>0</v>
      </c>
      <c r="Z37" s="211">
        <v>0</v>
      </c>
      <c r="AA37" s="211">
        <v>0</v>
      </c>
      <c r="AB37" s="211">
        <v>0</v>
      </c>
      <c r="AC37" s="211">
        <v>0</v>
      </c>
      <c r="AD37" s="211">
        <v>0</v>
      </c>
      <c r="AE37" s="211">
        <v>0</v>
      </c>
      <c r="AF37" s="211">
        <v>0</v>
      </c>
      <c r="AG37" s="211">
        <v>0</v>
      </c>
      <c r="AH37" s="211">
        <v>0</v>
      </c>
      <c r="AI37" s="211">
        <v>0</v>
      </c>
      <c r="AJ37" s="210">
        <f t="shared" si="1"/>
        <v>0</v>
      </c>
      <c r="AK37" s="210">
        <f t="shared" si="2"/>
        <v>0</v>
      </c>
    </row>
    <row r="38" spans="1:37">
      <c r="A38" s="199" t="s">
        <v>365</v>
      </c>
      <c r="B38" s="204" t="s">
        <v>366</v>
      </c>
      <c r="C38" s="198">
        <v>0</v>
      </c>
      <c r="D38" s="198">
        <v>0</v>
      </c>
      <c r="E38" s="198">
        <v>0</v>
      </c>
      <c r="F38" s="198">
        <v>0</v>
      </c>
      <c r="G38" s="202">
        <v>0</v>
      </c>
      <c r="H38" s="202">
        <v>0</v>
      </c>
      <c r="I38" s="202">
        <v>0</v>
      </c>
      <c r="J38" s="202">
        <v>0</v>
      </c>
      <c r="K38" s="202">
        <v>0</v>
      </c>
      <c r="L38" s="212">
        <v>0</v>
      </c>
      <c r="M38" s="211">
        <v>0</v>
      </c>
      <c r="N38" s="211">
        <v>0</v>
      </c>
      <c r="O38" s="211">
        <v>0</v>
      </c>
      <c r="P38" s="211">
        <v>0</v>
      </c>
      <c r="Q38" s="211">
        <v>0</v>
      </c>
      <c r="R38" s="211">
        <v>0</v>
      </c>
      <c r="S38" s="211">
        <v>0</v>
      </c>
      <c r="T38" s="211">
        <v>0</v>
      </c>
      <c r="U38" s="211">
        <v>0</v>
      </c>
      <c r="V38" s="211">
        <v>0</v>
      </c>
      <c r="W38" s="211">
        <v>0</v>
      </c>
      <c r="X38" s="211">
        <v>0</v>
      </c>
      <c r="Y38" s="211">
        <v>0</v>
      </c>
      <c r="Z38" s="211">
        <v>0</v>
      </c>
      <c r="AA38" s="211">
        <v>0</v>
      </c>
      <c r="AB38" s="211">
        <v>0</v>
      </c>
      <c r="AC38" s="211">
        <v>0</v>
      </c>
      <c r="AD38" s="211">
        <v>0</v>
      </c>
      <c r="AE38" s="211">
        <v>0</v>
      </c>
      <c r="AF38" s="211">
        <v>0</v>
      </c>
      <c r="AG38" s="211">
        <v>0</v>
      </c>
      <c r="AH38" s="211">
        <v>0</v>
      </c>
      <c r="AI38" s="211">
        <v>0</v>
      </c>
      <c r="AJ38" s="210">
        <f t="shared" si="1"/>
        <v>0</v>
      </c>
      <c r="AK38" s="210">
        <f t="shared" si="2"/>
        <v>0</v>
      </c>
    </row>
    <row r="39" spans="1:37" ht="31.5">
      <c r="A39" s="199" t="s">
        <v>367</v>
      </c>
      <c r="B39" s="200" t="s">
        <v>368</v>
      </c>
      <c r="C39" s="198">
        <v>0</v>
      </c>
      <c r="D39" s="198">
        <v>0</v>
      </c>
      <c r="E39" s="198">
        <v>0</v>
      </c>
      <c r="F39" s="198">
        <v>0</v>
      </c>
      <c r="G39" s="202">
        <v>0</v>
      </c>
      <c r="H39" s="202">
        <v>0</v>
      </c>
      <c r="I39" s="202">
        <v>0</v>
      </c>
      <c r="J39" s="202">
        <v>0</v>
      </c>
      <c r="K39" s="202">
        <v>0</v>
      </c>
      <c r="L39" s="212">
        <v>0</v>
      </c>
      <c r="M39" s="212">
        <v>0</v>
      </c>
      <c r="N39" s="212">
        <v>0</v>
      </c>
      <c r="O39" s="212">
        <v>0</v>
      </c>
      <c r="P39" s="212">
        <v>0</v>
      </c>
      <c r="Q39" s="212">
        <v>0</v>
      </c>
      <c r="R39" s="212">
        <v>0</v>
      </c>
      <c r="S39" s="212">
        <v>0</v>
      </c>
      <c r="T39" s="212">
        <v>0</v>
      </c>
      <c r="U39" s="212">
        <v>0</v>
      </c>
      <c r="V39" s="212">
        <v>0</v>
      </c>
      <c r="W39" s="212">
        <v>0</v>
      </c>
      <c r="X39" s="212">
        <v>0</v>
      </c>
      <c r="Y39" s="212">
        <v>0</v>
      </c>
      <c r="Z39" s="212">
        <v>0</v>
      </c>
      <c r="AA39" s="212">
        <v>0</v>
      </c>
      <c r="AB39" s="212">
        <v>0</v>
      </c>
      <c r="AC39" s="212">
        <v>0</v>
      </c>
      <c r="AD39" s="212">
        <v>0</v>
      </c>
      <c r="AE39" s="212">
        <v>0</v>
      </c>
      <c r="AF39" s="212">
        <v>0</v>
      </c>
      <c r="AG39" s="212">
        <v>0</v>
      </c>
      <c r="AH39" s="212">
        <v>0</v>
      </c>
      <c r="AI39" s="212">
        <v>0</v>
      </c>
      <c r="AJ39" s="210">
        <f t="shared" si="1"/>
        <v>0</v>
      </c>
      <c r="AK39" s="210">
        <f t="shared" si="2"/>
        <v>0</v>
      </c>
    </row>
    <row r="40" spans="1:37" ht="31.5">
      <c r="A40" s="199" t="s">
        <v>369</v>
      </c>
      <c r="B40" s="200" t="s">
        <v>370</v>
      </c>
      <c r="C40" s="198">
        <v>0</v>
      </c>
      <c r="D40" s="198">
        <v>0</v>
      </c>
      <c r="E40" s="198">
        <v>0</v>
      </c>
      <c r="F40" s="198">
        <v>0</v>
      </c>
      <c r="G40" s="202">
        <v>0</v>
      </c>
      <c r="H40" s="202">
        <v>0</v>
      </c>
      <c r="I40" s="202">
        <v>0</v>
      </c>
      <c r="J40" s="202">
        <v>0</v>
      </c>
      <c r="K40" s="202">
        <v>0</v>
      </c>
      <c r="L40" s="212">
        <v>0</v>
      </c>
      <c r="M40" s="212">
        <v>0</v>
      </c>
      <c r="N40" s="212">
        <v>0</v>
      </c>
      <c r="O40" s="212">
        <v>0</v>
      </c>
      <c r="P40" s="212">
        <v>0</v>
      </c>
      <c r="Q40" s="212">
        <v>0</v>
      </c>
      <c r="R40" s="212">
        <v>0</v>
      </c>
      <c r="S40" s="212">
        <v>0</v>
      </c>
      <c r="T40" s="212">
        <v>0</v>
      </c>
      <c r="U40" s="212">
        <v>0</v>
      </c>
      <c r="V40" s="212">
        <v>0</v>
      </c>
      <c r="W40" s="212">
        <v>0</v>
      </c>
      <c r="X40" s="212">
        <v>0</v>
      </c>
      <c r="Y40" s="212">
        <v>0</v>
      </c>
      <c r="Z40" s="212">
        <v>0</v>
      </c>
      <c r="AA40" s="212">
        <v>0</v>
      </c>
      <c r="AB40" s="212">
        <v>0</v>
      </c>
      <c r="AC40" s="212">
        <v>0</v>
      </c>
      <c r="AD40" s="212">
        <v>0</v>
      </c>
      <c r="AE40" s="212">
        <v>0</v>
      </c>
      <c r="AF40" s="212">
        <v>0</v>
      </c>
      <c r="AG40" s="212">
        <v>0</v>
      </c>
      <c r="AH40" s="212">
        <v>0</v>
      </c>
      <c r="AI40" s="212">
        <v>0</v>
      </c>
      <c r="AJ40" s="210">
        <f t="shared" si="1"/>
        <v>0</v>
      </c>
      <c r="AK40" s="210">
        <f t="shared" si="2"/>
        <v>0</v>
      </c>
    </row>
    <row r="41" spans="1:37">
      <c r="A41" s="199" t="s">
        <v>371</v>
      </c>
      <c r="B41" s="200" t="s">
        <v>372</v>
      </c>
      <c r="C41" s="198">
        <v>0</v>
      </c>
      <c r="D41" s="198">
        <v>0</v>
      </c>
      <c r="E41" s="198">
        <v>0</v>
      </c>
      <c r="F41" s="198">
        <v>0</v>
      </c>
      <c r="G41" s="202">
        <v>0</v>
      </c>
      <c r="H41" s="202">
        <v>0</v>
      </c>
      <c r="I41" s="202">
        <v>0</v>
      </c>
      <c r="J41" s="202">
        <v>0</v>
      </c>
      <c r="K41" s="202">
        <v>0</v>
      </c>
      <c r="L41" s="212">
        <v>0</v>
      </c>
      <c r="M41" s="212">
        <v>0</v>
      </c>
      <c r="N41" s="212">
        <v>0</v>
      </c>
      <c r="O41" s="212">
        <v>0</v>
      </c>
      <c r="P41" s="212">
        <v>0</v>
      </c>
      <c r="Q41" s="212">
        <v>0</v>
      </c>
      <c r="R41" s="212">
        <v>0</v>
      </c>
      <c r="S41" s="212">
        <v>0</v>
      </c>
      <c r="T41" s="212">
        <v>0</v>
      </c>
      <c r="U41" s="212">
        <v>0</v>
      </c>
      <c r="V41" s="212">
        <v>0</v>
      </c>
      <c r="W41" s="212">
        <v>0</v>
      </c>
      <c r="X41" s="212">
        <v>0</v>
      </c>
      <c r="Y41" s="212">
        <v>0</v>
      </c>
      <c r="Z41" s="212">
        <v>0</v>
      </c>
      <c r="AA41" s="212">
        <v>0</v>
      </c>
      <c r="AB41" s="212">
        <v>0</v>
      </c>
      <c r="AC41" s="212">
        <v>0</v>
      </c>
      <c r="AD41" s="212">
        <v>0</v>
      </c>
      <c r="AE41" s="212">
        <v>0</v>
      </c>
      <c r="AF41" s="212">
        <v>0</v>
      </c>
      <c r="AG41" s="212">
        <v>0</v>
      </c>
      <c r="AH41" s="212">
        <v>0</v>
      </c>
      <c r="AI41" s="212">
        <v>0</v>
      </c>
      <c r="AJ41" s="210">
        <f t="shared" si="1"/>
        <v>0</v>
      </c>
      <c r="AK41" s="210">
        <f t="shared" si="2"/>
        <v>0</v>
      </c>
    </row>
    <row r="42" spans="1:37" ht="18.75">
      <c r="A42" s="199" t="s">
        <v>373</v>
      </c>
      <c r="B42" s="204" t="s">
        <v>374</v>
      </c>
      <c r="C42" s="198">
        <v>0</v>
      </c>
      <c r="D42" s="198">
        <v>0</v>
      </c>
      <c r="E42" s="198">
        <v>0</v>
      </c>
      <c r="F42" s="198">
        <v>0</v>
      </c>
      <c r="G42" s="202">
        <v>0</v>
      </c>
      <c r="H42" s="202">
        <v>0</v>
      </c>
      <c r="I42" s="202">
        <v>0</v>
      </c>
      <c r="J42" s="202">
        <v>0</v>
      </c>
      <c r="K42" s="202">
        <v>0</v>
      </c>
      <c r="L42" s="212">
        <v>0</v>
      </c>
      <c r="M42" s="212">
        <v>0</v>
      </c>
      <c r="N42" s="212">
        <v>0</v>
      </c>
      <c r="O42" s="212">
        <v>0</v>
      </c>
      <c r="P42" s="212">
        <v>0</v>
      </c>
      <c r="Q42" s="212">
        <v>0</v>
      </c>
      <c r="R42" s="212">
        <v>0</v>
      </c>
      <c r="S42" s="212">
        <v>0</v>
      </c>
      <c r="T42" s="212">
        <v>0</v>
      </c>
      <c r="U42" s="212">
        <v>0</v>
      </c>
      <c r="V42" s="212">
        <v>0</v>
      </c>
      <c r="W42" s="212">
        <v>0</v>
      </c>
      <c r="X42" s="212">
        <v>0</v>
      </c>
      <c r="Y42" s="212">
        <v>0</v>
      </c>
      <c r="Z42" s="212">
        <v>0</v>
      </c>
      <c r="AA42" s="212">
        <v>0</v>
      </c>
      <c r="AB42" s="212">
        <v>0</v>
      </c>
      <c r="AC42" s="212">
        <v>0</v>
      </c>
      <c r="AD42" s="212">
        <v>0</v>
      </c>
      <c r="AE42" s="212">
        <v>0</v>
      </c>
      <c r="AF42" s="212">
        <v>0</v>
      </c>
      <c r="AG42" s="212">
        <v>0</v>
      </c>
      <c r="AH42" s="212">
        <v>0</v>
      </c>
      <c r="AI42" s="212">
        <v>0</v>
      </c>
      <c r="AJ42" s="210">
        <f t="shared" si="1"/>
        <v>0</v>
      </c>
      <c r="AK42" s="210">
        <f t="shared" si="2"/>
        <v>0</v>
      </c>
    </row>
    <row r="43" spans="1:37">
      <c r="A43" s="196" t="s">
        <v>19</v>
      </c>
      <c r="B43" s="197" t="s">
        <v>375</v>
      </c>
      <c r="C43" s="198">
        <v>0</v>
      </c>
      <c r="D43" s="198">
        <v>0</v>
      </c>
      <c r="E43" s="198">
        <v>0</v>
      </c>
      <c r="F43" s="198">
        <v>0</v>
      </c>
      <c r="G43" s="202">
        <v>0</v>
      </c>
      <c r="H43" s="202">
        <v>0</v>
      </c>
      <c r="I43" s="202">
        <v>0</v>
      </c>
      <c r="J43" s="202">
        <v>0</v>
      </c>
      <c r="K43" s="202">
        <v>0</v>
      </c>
      <c r="L43" s="212">
        <v>0</v>
      </c>
      <c r="M43" s="212">
        <v>0</v>
      </c>
      <c r="N43" s="212">
        <v>0</v>
      </c>
      <c r="O43" s="212">
        <v>0</v>
      </c>
      <c r="P43" s="212">
        <v>0</v>
      </c>
      <c r="Q43" s="212">
        <v>0</v>
      </c>
      <c r="R43" s="212">
        <v>0</v>
      </c>
      <c r="S43" s="212">
        <v>0</v>
      </c>
      <c r="T43" s="212">
        <v>0</v>
      </c>
      <c r="U43" s="212">
        <v>0</v>
      </c>
      <c r="V43" s="212">
        <v>0</v>
      </c>
      <c r="W43" s="212">
        <v>0</v>
      </c>
      <c r="X43" s="212">
        <v>0</v>
      </c>
      <c r="Y43" s="212">
        <v>0</v>
      </c>
      <c r="Z43" s="212">
        <v>0</v>
      </c>
      <c r="AA43" s="212">
        <v>0</v>
      </c>
      <c r="AB43" s="212">
        <v>0</v>
      </c>
      <c r="AC43" s="212">
        <v>0</v>
      </c>
      <c r="AD43" s="212">
        <v>0</v>
      </c>
      <c r="AE43" s="212">
        <v>0</v>
      </c>
      <c r="AF43" s="212">
        <v>0</v>
      </c>
      <c r="AG43" s="212">
        <v>0</v>
      </c>
      <c r="AH43" s="212">
        <v>0</v>
      </c>
      <c r="AI43" s="212">
        <v>0</v>
      </c>
      <c r="AJ43" s="210">
        <f t="shared" si="1"/>
        <v>0</v>
      </c>
      <c r="AK43" s="210">
        <f t="shared" si="2"/>
        <v>0</v>
      </c>
    </row>
    <row r="44" spans="1:37">
      <c r="A44" s="199" t="s">
        <v>376</v>
      </c>
      <c r="B44" s="200" t="s">
        <v>377</v>
      </c>
      <c r="C44" s="198">
        <v>0</v>
      </c>
      <c r="D44" s="198">
        <v>0</v>
      </c>
      <c r="E44" s="198">
        <v>0</v>
      </c>
      <c r="F44" s="198">
        <v>0</v>
      </c>
      <c r="G44" s="202">
        <v>0</v>
      </c>
      <c r="H44" s="202">
        <v>0</v>
      </c>
      <c r="I44" s="202">
        <v>0</v>
      </c>
      <c r="J44" s="202">
        <v>0</v>
      </c>
      <c r="K44" s="202">
        <v>0</v>
      </c>
      <c r="L44" s="212">
        <v>0</v>
      </c>
      <c r="M44" s="212">
        <v>0</v>
      </c>
      <c r="N44" s="212">
        <v>0</v>
      </c>
      <c r="O44" s="212">
        <v>0</v>
      </c>
      <c r="P44" s="212">
        <v>0</v>
      </c>
      <c r="Q44" s="212">
        <v>0</v>
      </c>
      <c r="R44" s="212">
        <v>0</v>
      </c>
      <c r="S44" s="212">
        <v>0</v>
      </c>
      <c r="T44" s="212">
        <v>0</v>
      </c>
      <c r="U44" s="212">
        <v>0</v>
      </c>
      <c r="V44" s="212">
        <v>0</v>
      </c>
      <c r="W44" s="212">
        <v>0</v>
      </c>
      <c r="X44" s="212">
        <v>0</v>
      </c>
      <c r="Y44" s="212">
        <v>0</v>
      </c>
      <c r="Z44" s="212">
        <v>0</v>
      </c>
      <c r="AA44" s="212">
        <v>0</v>
      </c>
      <c r="AB44" s="212">
        <v>0</v>
      </c>
      <c r="AC44" s="212">
        <v>0</v>
      </c>
      <c r="AD44" s="212">
        <v>0</v>
      </c>
      <c r="AE44" s="212">
        <v>0</v>
      </c>
      <c r="AF44" s="212">
        <v>0</v>
      </c>
      <c r="AG44" s="212">
        <v>0</v>
      </c>
      <c r="AH44" s="212">
        <v>0</v>
      </c>
      <c r="AI44" s="212">
        <v>0</v>
      </c>
      <c r="AJ44" s="210">
        <f t="shared" si="1"/>
        <v>0</v>
      </c>
      <c r="AK44" s="210">
        <f t="shared" si="2"/>
        <v>0</v>
      </c>
    </row>
    <row r="45" spans="1:37">
      <c r="A45" s="199" t="s">
        <v>378</v>
      </c>
      <c r="B45" s="200" t="s">
        <v>364</v>
      </c>
      <c r="C45" s="198">
        <v>0</v>
      </c>
      <c r="D45" s="198">
        <v>0</v>
      </c>
      <c r="E45" s="198">
        <v>0</v>
      </c>
      <c r="F45" s="198">
        <v>0</v>
      </c>
      <c r="G45" s="202">
        <v>0</v>
      </c>
      <c r="H45" s="202">
        <v>0</v>
      </c>
      <c r="I45" s="202">
        <v>0</v>
      </c>
      <c r="J45" s="202">
        <v>0</v>
      </c>
      <c r="K45" s="202">
        <v>0</v>
      </c>
      <c r="L45" s="212">
        <v>0</v>
      </c>
      <c r="M45" s="212">
        <v>0</v>
      </c>
      <c r="N45" s="212">
        <v>0</v>
      </c>
      <c r="O45" s="212">
        <v>0</v>
      </c>
      <c r="P45" s="212">
        <v>0</v>
      </c>
      <c r="Q45" s="212">
        <v>0</v>
      </c>
      <c r="R45" s="212">
        <v>0</v>
      </c>
      <c r="S45" s="212">
        <v>0</v>
      </c>
      <c r="T45" s="212">
        <v>0</v>
      </c>
      <c r="U45" s="212">
        <v>0</v>
      </c>
      <c r="V45" s="212">
        <v>0</v>
      </c>
      <c r="W45" s="212">
        <v>0</v>
      </c>
      <c r="X45" s="212">
        <v>0</v>
      </c>
      <c r="Y45" s="212">
        <v>0</v>
      </c>
      <c r="Z45" s="212">
        <v>0</v>
      </c>
      <c r="AA45" s="212">
        <v>0</v>
      </c>
      <c r="AB45" s="212">
        <v>0</v>
      </c>
      <c r="AC45" s="212">
        <v>0</v>
      </c>
      <c r="AD45" s="212">
        <v>0</v>
      </c>
      <c r="AE45" s="212">
        <v>0</v>
      </c>
      <c r="AF45" s="212">
        <v>0</v>
      </c>
      <c r="AG45" s="212">
        <v>0</v>
      </c>
      <c r="AH45" s="212">
        <v>0</v>
      </c>
      <c r="AI45" s="212">
        <v>0</v>
      </c>
      <c r="AJ45" s="210">
        <f t="shared" si="1"/>
        <v>0</v>
      </c>
      <c r="AK45" s="210">
        <f t="shared" si="2"/>
        <v>0</v>
      </c>
    </row>
    <row r="46" spans="1:37">
      <c r="A46" s="199" t="s">
        <v>379</v>
      </c>
      <c r="B46" s="200" t="s">
        <v>366</v>
      </c>
      <c r="C46" s="198">
        <v>0</v>
      </c>
      <c r="D46" s="198">
        <v>0</v>
      </c>
      <c r="E46" s="198">
        <v>0</v>
      </c>
      <c r="F46" s="198">
        <v>0</v>
      </c>
      <c r="G46" s="202">
        <v>0</v>
      </c>
      <c r="H46" s="202">
        <v>0</v>
      </c>
      <c r="I46" s="202">
        <v>0</v>
      </c>
      <c r="J46" s="202">
        <v>0</v>
      </c>
      <c r="K46" s="202">
        <v>0</v>
      </c>
      <c r="L46" s="212">
        <v>0</v>
      </c>
      <c r="M46" s="212">
        <v>0</v>
      </c>
      <c r="N46" s="212">
        <v>0</v>
      </c>
      <c r="O46" s="212">
        <v>0</v>
      </c>
      <c r="P46" s="212">
        <v>0</v>
      </c>
      <c r="Q46" s="212">
        <v>0</v>
      </c>
      <c r="R46" s="212">
        <v>0</v>
      </c>
      <c r="S46" s="212">
        <v>0</v>
      </c>
      <c r="T46" s="212">
        <v>0</v>
      </c>
      <c r="U46" s="212">
        <v>0</v>
      </c>
      <c r="V46" s="212">
        <v>0</v>
      </c>
      <c r="W46" s="212">
        <v>0</v>
      </c>
      <c r="X46" s="212">
        <v>0</v>
      </c>
      <c r="Y46" s="212">
        <v>0</v>
      </c>
      <c r="Z46" s="212">
        <v>0</v>
      </c>
      <c r="AA46" s="212">
        <v>0</v>
      </c>
      <c r="AB46" s="212">
        <v>0</v>
      </c>
      <c r="AC46" s="212">
        <v>0</v>
      </c>
      <c r="AD46" s="212">
        <v>0</v>
      </c>
      <c r="AE46" s="212">
        <v>0</v>
      </c>
      <c r="AF46" s="212">
        <v>0</v>
      </c>
      <c r="AG46" s="212">
        <v>0</v>
      </c>
      <c r="AH46" s="212">
        <v>0</v>
      </c>
      <c r="AI46" s="212">
        <v>0</v>
      </c>
      <c r="AJ46" s="210">
        <f t="shared" si="1"/>
        <v>0</v>
      </c>
      <c r="AK46" s="210">
        <f t="shared" si="2"/>
        <v>0</v>
      </c>
    </row>
    <row r="47" spans="1:37" ht="31.5">
      <c r="A47" s="199" t="s">
        <v>380</v>
      </c>
      <c r="B47" s="200" t="s">
        <v>368</v>
      </c>
      <c r="C47" s="198">
        <f>AJ47</f>
        <v>0</v>
      </c>
      <c r="D47" s="198">
        <f>AK47</f>
        <v>0</v>
      </c>
      <c r="E47" s="198">
        <v>0</v>
      </c>
      <c r="F47" s="198">
        <v>0</v>
      </c>
      <c r="G47" s="202">
        <v>0</v>
      </c>
      <c r="H47" s="202">
        <v>0</v>
      </c>
      <c r="I47" s="202">
        <v>0</v>
      </c>
      <c r="J47" s="202">
        <v>0</v>
      </c>
      <c r="K47" s="202">
        <v>0</v>
      </c>
      <c r="L47" s="212">
        <v>0</v>
      </c>
      <c r="M47" s="212">
        <v>0</v>
      </c>
      <c r="N47" s="212">
        <v>0</v>
      </c>
      <c r="O47" s="212">
        <v>0</v>
      </c>
      <c r="P47" s="212">
        <v>0</v>
      </c>
      <c r="Q47" s="212">
        <v>0</v>
      </c>
      <c r="R47" s="212">
        <v>0</v>
      </c>
      <c r="S47" s="212">
        <v>0</v>
      </c>
      <c r="T47" s="212">
        <v>0</v>
      </c>
      <c r="U47" s="212">
        <v>0</v>
      </c>
      <c r="V47" s="212">
        <v>0</v>
      </c>
      <c r="W47" s="212">
        <v>0</v>
      </c>
      <c r="X47" s="212">
        <v>0</v>
      </c>
      <c r="Y47" s="212">
        <v>0</v>
      </c>
      <c r="Z47" s="212">
        <v>0</v>
      </c>
      <c r="AA47" s="212">
        <v>0</v>
      </c>
      <c r="AB47" s="212">
        <v>0</v>
      </c>
      <c r="AC47" s="212">
        <v>0</v>
      </c>
      <c r="AD47" s="212">
        <v>0</v>
      </c>
      <c r="AE47" s="212">
        <v>0</v>
      </c>
      <c r="AF47" s="212">
        <v>0</v>
      </c>
      <c r="AG47" s="212">
        <v>0</v>
      </c>
      <c r="AH47" s="212">
        <v>0</v>
      </c>
      <c r="AI47" s="212">
        <v>0</v>
      </c>
      <c r="AJ47" s="210">
        <f t="shared" si="1"/>
        <v>0</v>
      </c>
      <c r="AK47" s="210">
        <f t="shared" si="2"/>
        <v>0</v>
      </c>
    </row>
    <row r="48" spans="1:37" ht="31.5">
      <c r="A48" s="199" t="s">
        <v>381</v>
      </c>
      <c r="B48" s="200" t="s">
        <v>370</v>
      </c>
      <c r="C48" s="198">
        <v>0</v>
      </c>
      <c r="D48" s="198">
        <v>0</v>
      </c>
      <c r="E48" s="198">
        <v>0</v>
      </c>
      <c r="F48" s="198">
        <v>0</v>
      </c>
      <c r="G48" s="202">
        <v>0</v>
      </c>
      <c r="H48" s="202">
        <v>0</v>
      </c>
      <c r="I48" s="202">
        <v>0</v>
      </c>
      <c r="J48" s="202">
        <v>0</v>
      </c>
      <c r="K48" s="202">
        <v>0</v>
      </c>
      <c r="L48" s="212">
        <v>0</v>
      </c>
      <c r="M48" s="212">
        <v>0</v>
      </c>
      <c r="N48" s="212">
        <v>0</v>
      </c>
      <c r="O48" s="212">
        <v>0</v>
      </c>
      <c r="P48" s="212">
        <v>0</v>
      </c>
      <c r="Q48" s="212">
        <v>0</v>
      </c>
      <c r="R48" s="212">
        <v>0</v>
      </c>
      <c r="S48" s="212">
        <v>0</v>
      </c>
      <c r="T48" s="212">
        <v>0</v>
      </c>
      <c r="U48" s="212">
        <v>0</v>
      </c>
      <c r="V48" s="212">
        <v>0</v>
      </c>
      <c r="W48" s="212">
        <v>0</v>
      </c>
      <c r="X48" s="212">
        <v>0</v>
      </c>
      <c r="Y48" s="212">
        <v>0</v>
      </c>
      <c r="Z48" s="212">
        <v>0</v>
      </c>
      <c r="AA48" s="212">
        <v>0</v>
      </c>
      <c r="AB48" s="212">
        <v>0</v>
      </c>
      <c r="AC48" s="212">
        <v>0</v>
      </c>
      <c r="AD48" s="212">
        <v>0</v>
      </c>
      <c r="AE48" s="212">
        <v>0</v>
      </c>
      <c r="AF48" s="212">
        <v>0</v>
      </c>
      <c r="AG48" s="212">
        <v>0</v>
      </c>
      <c r="AH48" s="212">
        <v>0</v>
      </c>
      <c r="AI48" s="212">
        <v>0</v>
      </c>
      <c r="AJ48" s="210">
        <f t="shared" si="1"/>
        <v>0</v>
      </c>
      <c r="AK48" s="210">
        <f t="shared" si="2"/>
        <v>0</v>
      </c>
    </row>
    <row r="49" spans="1:37">
      <c r="A49" s="199" t="s">
        <v>382</v>
      </c>
      <c r="B49" s="200" t="s">
        <v>372</v>
      </c>
      <c r="C49" s="198">
        <v>0</v>
      </c>
      <c r="D49" s="198">
        <v>0</v>
      </c>
      <c r="E49" s="198">
        <v>0</v>
      </c>
      <c r="F49" s="198">
        <v>0</v>
      </c>
      <c r="G49" s="202">
        <v>0</v>
      </c>
      <c r="H49" s="202">
        <v>0</v>
      </c>
      <c r="I49" s="202">
        <v>0</v>
      </c>
      <c r="J49" s="202">
        <v>0</v>
      </c>
      <c r="K49" s="202">
        <v>0</v>
      </c>
      <c r="L49" s="212">
        <v>0</v>
      </c>
      <c r="M49" s="212">
        <v>0</v>
      </c>
      <c r="N49" s="212">
        <v>0</v>
      </c>
      <c r="O49" s="212">
        <v>0</v>
      </c>
      <c r="P49" s="212">
        <v>0</v>
      </c>
      <c r="Q49" s="212">
        <v>0</v>
      </c>
      <c r="R49" s="212">
        <v>0</v>
      </c>
      <c r="S49" s="212">
        <v>0</v>
      </c>
      <c r="T49" s="212">
        <v>0</v>
      </c>
      <c r="U49" s="212">
        <v>0</v>
      </c>
      <c r="V49" s="212">
        <v>0</v>
      </c>
      <c r="W49" s="212">
        <v>0</v>
      </c>
      <c r="X49" s="212">
        <v>0</v>
      </c>
      <c r="Y49" s="212">
        <v>0</v>
      </c>
      <c r="Z49" s="212">
        <v>0</v>
      </c>
      <c r="AA49" s="212">
        <v>0</v>
      </c>
      <c r="AB49" s="212">
        <v>0</v>
      </c>
      <c r="AC49" s="212">
        <v>0</v>
      </c>
      <c r="AD49" s="212">
        <v>0</v>
      </c>
      <c r="AE49" s="212">
        <v>0</v>
      </c>
      <c r="AF49" s="212">
        <v>0</v>
      </c>
      <c r="AG49" s="212">
        <v>0</v>
      </c>
      <c r="AH49" s="212">
        <v>0</v>
      </c>
      <c r="AI49" s="212">
        <v>0</v>
      </c>
      <c r="AJ49" s="210">
        <f t="shared" si="1"/>
        <v>0</v>
      </c>
      <c r="AK49" s="210">
        <f t="shared" si="2"/>
        <v>0</v>
      </c>
    </row>
    <row r="50" spans="1:37" ht="18.75">
      <c r="A50" s="199" t="s">
        <v>383</v>
      </c>
      <c r="B50" s="204" t="s">
        <v>384</v>
      </c>
      <c r="C50" s="198">
        <v>0</v>
      </c>
      <c r="D50" s="198">
        <v>0</v>
      </c>
      <c r="E50" s="198">
        <v>0</v>
      </c>
      <c r="F50" s="198">
        <v>0</v>
      </c>
      <c r="G50" s="202">
        <v>0</v>
      </c>
      <c r="H50" s="202">
        <v>0</v>
      </c>
      <c r="I50" s="202">
        <v>0</v>
      </c>
      <c r="J50" s="202">
        <v>0</v>
      </c>
      <c r="K50" s="202">
        <v>0</v>
      </c>
      <c r="L50" s="212">
        <v>0</v>
      </c>
      <c r="M50" s="212">
        <v>0</v>
      </c>
      <c r="N50" s="212">
        <v>0</v>
      </c>
      <c r="O50" s="212">
        <v>0</v>
      </c>
      <c r="P50" s="212">
        <v>0</v>
      </c>
      <c r="Q50" s="212">
        <v>0</v>
      </c>
      <c r="R50" s="212">
        <v>0</v>
      </c>
      <c r="S50" s="212">
        <v>0</v>
      </c>
      <c r="T50" s="212">
        <v>0</v>
      </c>
      <c r="U50" s="212">
        <v>0</v>
      </c>
      <c r="V50" s="212">
        <v>0</v>
      </c>
      <c r="W50" s="212">
        <v>0</v>
      </c>
      <c r="X50" s="212">
        <v>0</v>
      </c>
      <c r="Y50" s="212">
        <v>0</v>
      </c>
      <c r="Z50" s="212">
        <v>0</v>
      </c>
      <c r="AA50" s="212">
        <v>0</v>
      </c>
      <c r="AB50" s="212">
        <v>0</v>
      </c>
      <c r="AC50" s="212">
        <v>0</v>
      </c>
      <c r="AD50" s="212">
        <v>0</v>
      </c>
      <c r="AE50" s="212">
        <v>0</v>
      </c>
      <c r="AF50" s="212">
        <v>0</v>
      </c>
      <c r="AG50" s="212">
        <v>0</v>
      </c>
      <c r="AH50" s="212">
        <v>0</v>
      </c>
      <c r="AI50" s="212">
        <v>0</v>
      </c>
      <c r="AJ50" s="210">
        <f t="shared" si="1"/>
        <v>0</v>
      </c>
      <c r="AK50" s="210">
        <f t="shared" si="2"/>
        <v>0</v>
      </c>
    </row>
    <row r="51" spans="1:37" ht="35.25" customHeight="1">
      <c r="A51" s="196" t="s">
        <v>22</v>
      </c>
      <c r="B51" s="197" t="s">
        <v>385</v>
      </c>
      <c r="C51" s="198">
        <v>0</v>
      </c>
      <c r="D51" s="198">
        <v>0</v>
      </c>
      <c r="E51" s="198">
        <v>0</v>
      </c>
      <c r="F51" s="198">
        <v>0</v>
      </c>
      <c r="G51" s="202">
        <v>0</v>
      </c>
      <c r="H51" s="202">
        <v>0</v>
      </c>
      <c r="I51" s="202">
        <v>0</v>
      </c>
      <c r="J51" s="202">
        <v>0</v>
      </c>
      <c r="K51" s="202">
        <v>0</v>
      </c>
      <c r="L51" s="212">
        <v>0</v>
      </c>
      <c r="M51" s="212">
        <v>0</v>
      </c>
      <c r="N51" s="212">
        <v>0</v>
      </c>
      <c r="O51" s="212">
        <v>0</v>
      </c>
      <c r="P51" s="212">
        <v>0</v>
      </c>
      <c r="Q51" s="212">
        <v>0</v>
      </c>
      <c r="R51" s="212">
        <v>0</v>
      </c>
      <c r="S51" s="212">
        <v>0</v>
      </c>
      <c r="T51" s="212">
        <v>0</v>
      </c>
      <c r="U51" s="212">
        <v>0</v>
      </c>
      <c r="V51" s="212">
        <v>0</v>
      </c>
      <c r="W51" s="212">
        <v>0</v>
      </c>
      <c r="X51" s="212">
        <v>0</v>
      </c>
      <c r="Y51" s="212">
        <v>0</v>
      </c>
      <c r="Z51" s="212">
        <v>0</v>
      </c>
      <c r="AA51" s="212">
        <v>0</v>
      </c>
      <c r="AB51" s="212">
        <v>0</v>
      </c>
      <c r="AC51" s="212">
        <v>0</v>
      </c>
      <c r="AD51" s="212">
        <v>0</v>
      </c>
      <c r="AE51" s="212">
        <v>0</v>
      </c>
      <c r="AF51" s="212">
        <v>0</v>
      </c>
      <c r="AG51" s="212">
        <v>0</v>
      </c>
      <c r="AH51" s="212">
        <v>0</v>
      </c>
      <c r="AI51" s="212">
        <v>0</v>
      </c>
      <c r="AJ51" s="210">
        <f t="shared" si="1"/>
        <v>0</v>
      </c>
      <c r="AK51" s="210">
        <f t="shared" si="2"/>
        <v>0</v>
      </c>
    </row>
    <row r="52" spans="1:37">
      <c r="A52" s="199" t="s">
        <v>386</v>
      </c>
      <c r="B52" s="200" t="s">
        <v>387</v>
      </c>
      <c r="C52" s="198">
        <f>AJ52</f>
        <v>0</v>
      </c>
      <c r="D52" s="198">
        <f>AK52</f>
        <v>0</v>
      </c>
      <c r="E52" s="198">
        <v>0</v>
      </c>
      <c r="F52" s="198">
        <v>0</v>
      </c>
      <c r="G52" s="202">
        <v>0</v>
      </c>
      <c r="H52" s="202">
        <v>0</v>
      </c>
      <c r="I52" s="202">
        <v>0</v>
      </c>
      <c r="J52" s="202">
        <v>0</v>
      </c>
      <c r="K52" s="202">
        <v>0</v>
      </c>
      <c r="L52" s="212">
        <v>0</v>
      </c>
      <c r="M52" s="212">
        <v>0</v>
      </c>
      <c r="N52" s="212">
        <v>0</v>
      </c>
      <c r="O52" s="212">
        <v>0</v>
      </c>
      <c r="P52" s="212">
        <v>0</v>
      </c>
      <c r="Q52" s="212">
        <v>0</v>
      </c>
      <c r="R52" s="212">
        <v>0</v>
      </c>
      <c r="S52" s="212">
        <v>0</v>
      </c>
      <c r="T52" s="212">
        <v>0</v>
      </c>
      <c r="U52" s="212">
        <v>0</v>
      </c>
      <c r="V52" s="212">
        <v>0</v>
      </c>
      <c r="W52" s="212">
        <v>0</v>
      </c>
      <c r="X52" s="212">
        <v>0</v>
      </c>
      <c r="Y52" s="212">
        <v>0</v>
      </c>
      <c r="Z52" s="212">
        <v>0</v>
      </c>
      <c r="AA52" s="212">
        <v>0</v>
      </c>
      <c r="AB52" s="212">
        <v>0</v>
      </c>
      <c r="AC52" s="212">
        <v>0</v>
      </c>
      <c r="AD52" s="212">
        <v>0</v>
      </c>
      <c r="AE52" s="212">
        <v>0</v>
      </c>
      <c r="AF52" s="212">
        <v>0</v>
      </c>
      <c r="AG52" s="212">
        <v>0</v>
      </c>
      <c r="AH52" s="212">
        <v>0</v>
      </c>
      <c r="AI52" s="212">
        <v>0</v>
      </c>
      <c r="AJ52" s="210">
        <f t="shared" si="1"/>
        <v>0</v>
      </c>
      <c r="AK52" s="210">
        <f t="shared" si="2"/>
        <v>0</v>
      </c>
    </row>
    <row r="53" spans="1:37">
      <c r="A53" s="199" t="s">
        <v>388</v>
      </c>
      <c r="B53" s="200" t="s">
        <v>389</v>
      </c>
      <c r="C53" s="198">
        <v>0</v>
      </c>
      <c r="D53" s="198">
        <v>0</v>
      </c>
      <c r="E53" s="198">
        <v>0</v>
      </c>
      <c r="F53" s="198">
        <v>0</v>
      </c>
      <c r="G53" s="202">
        <v>0</v>
      </c>
      <c r="H53" s="202">
        <v>0</v>
      </c>
      <c r="I53" s="202">
        <v>0</v>
      </c>
      <c r="J53" s="202">
        <v>0</v>
      </c>
      <c r="K53" s="202">
        <v>0</v>
      </c>
      <c r="L53" s="212">
        <v>0</v>
      </c>
      <c r="M53" s="212">
        <v>0</v>
      </c>
      <c r="N53" s="212">
        <v>0</v>
      </c>
      <c r="O53" s="212">
        <v>0</v>
      </c>
      <c r="P53" s="212">
        <v>0</v>
      </c>
      <c r="Q53" s="212">
        <v>0</v>
      </c>
      <c r="R53" s="212">
        <v>0</v>
      </c>
      <c r="S53" s="212">
        <v>0</v>
      </c>
      <c r="T53" s="212">
        <v>0</v>
      </c>
      <c r="U53" s="212">
        <v>0</v>
      </c>
      <c r="V53" s="212">
        <v>0</v>
      </c>
      <c r="W53" s="212">
        <v>0</v>
      </c>
      <c r="X53" s="212">
        <v>0</v>
      </c>
      <c r="Y53" s="212">
        <v>0</v>
      </c>
      <c r="Z53" s="212">
        <v>0</v>
      </c>
      <c r="AA53" s="212">
        <v>0</v>
      </c>
      <c r="AB53" s="212">
        <v>0</v>
      </c>
      <c r="AC53" s="212">
        <v>0</v>
      </c>
      <c r="AD53" s="212">
        <v>0</v>
      </c>
      <c r="AE53" s="212">
        <v>0</v>
      </c>
      <c r="AF53" s="212">
        <v>0</v>
      </c>
      <c r="AG53" s="212">
        <v>0</v>
      </c>
      <c r="AH53" s="212">
        <v>0</v>
      </c>
      <c r="AI53" s="212">
        <v>0</v>
      </c>
      <c r="AJ53" s="210">
        <f t="shared" si="1"/>
        <v>0</v>
      </c>
      <c r="AK53" s="210">
        <f t="shared" si="2"/>
        <v>0</v>
      </c>
    </row>
    <row r="54" spans="1:37">
      <c r="A54" s="199" t="s">
        <v>390</v>
      </c>
      <c r="B54" s="204" t="s">
        <v>391</v>
      </c>
      <c r="C54" s="198">
        <v>0</v>
      </c>
      <c r="D54" s="198">
        <v>0</v>
      </c>
      <c r="E54" s="198">
        <v>0</v>
      </c>
      <c r="F54" s="198">
        <v>0</v>
      </c>
      <c r="G54" s="202">
        <v>0</v>
      </c>
      <c r="H54" s="202">
        <v>0</v>
      </c>
      <c r="I54" s="202">
        <v>0</v>
      </c>
      <c r="J54" s="202">
        <v>0</v>
      </c>
      <c r="K54" s="202">
        <v>0</v>
      </c>
      <c r="L54" s="212">
        <v>0</v>
      </c>
      <c r="M54" s="212">
        <v>0</v>
      </c>
      <c r="N54" s="212">
        <v>0</v>
      </c>
      <c r="O54" s="212">
        <v>0</v>
      </c>
      <c r="P54" s="212">
        <v>0</v>
      </c>
      <c r="Q54" s="212">
        <v>0</v>
      </c>
      <c r="R54" s="212">
        <v>0</v>
      </c>
      <c r="S54" s="212">
        <v>0</v>
      </c>
      <c r="T54" s="212">
        <v>0</v>
      </c>
      <c r="U54" s="212">
        <v>0</v>
      </c>
      <c r="V54" s="212">
        <v>0</v>
      </c>
      <c r="W54" s="212">
        <v>0</v>
      </c>
      <c r="X54" s="212">
        <v>0</v>
      </c>
      <c r="Y54" s="212">
        <v>0</v>
      </c>
      <c r="Z54" s="212">
        <v>0</v>
      </c>
      <c r="AA54" s="212">
        <v>0</v>
      </c>
      <c r="AB54" s="212">
        <v>0</v>
      </c>
      <c r="AC54" s="212">
        <v>0</v>
      </c>
      <c r="AD54" s="212">
        <v>0</v>
      </c>
      <c r="AE54" s="212">
        <v>0</v>
      </c>
      <c r="AF54" s="212">
        <v>0</v>
      </c>
      <c r="AG54" s="212">
        <v>0</v>
      </c>
      <c r="AH54" s="212">
        <v>0</v>
      </c>
      <c r="AI54" s="212">
        <v>0</v>
      </c>
      <c r="AJ54" s="210">
        <f t="shared" si="1"/>
        <v>0</v>
      </c>
      <c r="AK54" s="210">
        <f t="shared" si="2"/>
        <v>0</v>
      </c>
    </row>
    <row r="55" spans="1:37">
      <c r="A55" s="199" t="s">
        <v>392</v>
      </c>
      <c r="B55" s="204" t="s">
        <v>393</v>
      </c>
      <c r="C55" s="198">
        <v>0</v>
      </c>
      <c r="D55" s="198">
        <v>0</v>
      </c>
      <c r="E55" s="198">
        <v>0</v>
      </c>
      <c r="F55" s="198">
        <v>0</v>
      </c>
      <c r="G55" s="202">
        <v>0</v>
      </c>
      <c r="H55" s="202">
        <v>0</v>
      </c>
      <c r="I55" s="202">
        <v>0</v>
      </c>
      <c r="J55" s="202">
        <v>0</v>
      </c>
      <c r="K55" s="202">
        <v>0</v>
      </c>
      <c r="L55" s="212">
        <v>0</v>
      </c>
      <c r="M55" s="212">
        <v>0</v>
      </c>
      <c r="N55" s="212">
        <v>0</v>
      </c>
      <c r="O55" s="212">
        <v>0</v>
      </c>
      <c r="P55" s="212">
        <v>0</v>
      </c>
      <c r="Q55" s="212">
        <v>0</v>
      </c>
      <c r="R55" s="212">
        <v>0</v>
      </c>
      <c r="S55" s="212">
        <v>0</v>
      </c>
      <c r="T55" s="212">
        <v>0</v>
      </c>
      <c r="U55" s="212">
        <v>0</v>
      </c>
      <c r="V55" s="212">
        <v>0</v>
      </c>
      <c r="W55" s="212">
        <v>0</v>
      </c>
      <c r="X55" s="212">
        <v>0</v>
      </c>
      <c r="Y55" s="212">
        <v>0</v>
      </c>
      <c r="Z55" s="212">
        <v>0</v>
      </c>
      <c r="AA55" s="212">
        <v>0</v>
      </c>
      <c r="AB55" s="212">
        <v>0</v>
      </c>
      <c r="AC55" s="212">
        <v>0</v>
      </c>
      <c r="AD55" s="212">
        <v>0</v>
      </c>
      <c r="AE55" s="212">
        <v>0</v>
      </c>
      <c r="AF55" s="212">
        <v>0</v>
      </c>
      <c r="AG55" s="212">
        <v>0</v>
      </c>
      <c r="AH55" s="212">
        <v>0</v>
      </c>
      <c r="AI55" s="212">
        <v>0</v>
      </c>
      <c r="AJ55" s="210">
        <f t="shared" si="1"/>
        <v>0</v>
      </c>
      <c r="AK55" s="210">
        <f t="shared" si="2"/>
        <v>0</v>
      </c>
    </row>
    <row r="56" spans="1:37">
      <c r="A56" s="199" t="s">
        <v>394</v>
      </c>
      <c r="B56" s="204" t="s">
        <v>395</v>
      </c>
      <c r="C56" s="198">
        <v>0</v>
      </c>
      <c r="D56" s="198">
        <v>0</v>
      </c>
      <c r="E56" s="198">
        <v>0</v>
      </c>
      <c r="F56" s="198">
        <v>0</v>
      </c>
      <c r="G56" s="202">
        <v>0</v>
      </c>
      <c r="H56" s="202">
        <v>0</v>
      </c>
      <c r="I56" s="202">
        <v>0</v>
      </c>
      <c r="J56" s="202">
        <v>0</v>
      </c>
      <c r="K56" s="202">
        <v>0</v>
      </c>
      <c r="L56" s="212">
        <v>0</v>
      </c>
      <c r="M56" s="212">
        <v>0</v>
      </c>
      <c r="N56" s="212">
        <v>0</v>
      </c>
      <c r="O56" s="212">
        <v>0</v>
      </c>
      <c r="P56" s="212">
        <v>0</v>
      </c>
      <c r="Q56" s="212">
        <v>0</v>
      </c>
      <c r="R56" s="212">
        <v>0</v>
      </c>
      <c r="S56" s="212">
        <v>0</v>
      </c>
      <c r="T56" s="212">
        <v>0</v>
      </c>
      <c r="U56" s="212">
        <v>0</v>
      </c>
      <c r="V56" s="212">
        <v>0</v>
      </c>
      <c r="W56" s="212">
        <v>0</v>
      </c>
      <c r="X56" s="212">
        <v>0</v>
      </c>
      <c r="Y56" s="212">
        <v>0</v>
      </c>
      <c r="Z56" s="212">
        <v>0</v>
      </c>
      <c r="AA56" s="212">
        <v>0</v>
      </c>
      <c r="AB56" s="212">
        <v>0</v>
      </c>
      <c r="AC56" s="212">
        <v>0</v>
      </c>
      <c r="AD56" s="212">
        <v>0</v>
      </c>
      <c r="AE56" s="212">
        <v>0</v>
      </c>
      <c r="AF56" s="212">
        <v>0</v>
      </c>
      <c r="AG56" s="212">
        <v>0</v>
      </c>
      <c r="AH56" s="212">
        <v>0</v>
      </c>
      <c r="AI56" s="212">
        <v>0</v>
      </c>
      <c r="AJ56" s="210">
        <f t="shared" si="1"/>
        <v>0</v>
      </c>
      <c r="AK56" s="210">
        <f t="shared" si="2"/>
        <v>0</v>
      </c>
    </row>
    <row r="57" spans="1:37" ht="18.75">
      <c r="A57" s="199" t="s">
        <v>396</v>
      </c>
      <c r="B57" s="204" t="s">
        <v>397</v>
      </c>
      <c r="C57" s="198">
        <v>0</v>
      </c>
      <c r="D57" s="198">
        <v>0</v>
      </c>
      <c r="E57" s="198">
        <v>0</v>
      </c>
      <c r="F57" s="198">
        <v>0</v>
      </c>
      <c r="G57" s="202">
        <v>0</v>
      </c>
      <c r="H57" s="202">
        <v>0</v>
      </c>
      <c r="I57" s="202">
        <v>0</v>
      </c>
      <c r="J57" s="202">
        <v>0</v>
      </c>
      <c r="K57" s="202">
        <v>0</v>
      </c>
      <c r="L57" s="212">
        <v>0</v>
      </c>
      <c r="M57" s="212">
        <v>0</v>
      </c>
      <c r="N57" s="212">
        <v>0</v>
      </c>
      <c r="O57" s="212">
        <v>0</v>
      </c>
      <c r="P57" s="212">
        <v>0</v>
      </c>
      <c r="Q57" s="212">
        <v>0</v>
      </c>
      <c r="R57" s="212">
        <v>0</v>
      </c>
      <c r="S57" s="212">
        <v>0</v>
      </c>
      <c r="T57" s="212">
        <v>0</v>
      </c>
      <c r="U57" s="212">
        <v>0</v>
      </c>
      <c r="V57" s="212">
        <v>0</v>
      </c>
      <c r="W57" s="212">
        <v>0</v>
      </c>
      <c r="X57" s="212">
        <v>0</v>
      </c>
      <c r="Y57" s="212">
        <v>0</v>
      </c>
      <c r="Z57" s="212">
        <v>0</v>
      </c>
      <c r="AA57" s="212">
        <v>0</v>
      </c>
      <c r="AB57" s="212">
        <v>0</v>
      </c>
      <c r="AC57" s="212">
        <v>0</v>
      </c>
      <c r="AD57" s="212">
        <v>0</v>
      </c>
      <c r="AE57" s="212">
        <v>0</v>
      </c>
      <c r="AF57" s="212">
        <v>0</v>
      </c>
      <c r="AG57" s="212">
        <v>0</v>
      </c>
      <c r="AH57" s="212">
        <v>0</v>
      </c>
      <c r="AI57" s="212">
        <v>0</v>
      </c>
      <c r="AJ57" s="210">
        <f t="shared" si="1"/>
        <v>0</v>
      </c>
      <c r="AK57" s="210">
        <f t="shared" si="2"/>
        <v>0</v>
      </c>
    </row>
    <row r="58" spans="1:37" ht="36.75" customHeight="1">
      <c r="A58" s="196" t="s">
        <v>25</v>
      </c>
      <c r="B58" s="205" t="s">
        <v>398</v>
      </c>
      <c r="C58" s="198">
        <v>0</v>
      </c>
      <c r="D58" s="198">
        <v>0</v>
      </c>
      <c r="E58" s="198">
        <v>0</v>
      </c>
      <c r="F58" s="198">
        <v>0</v>
      </c>
      <c r="G58" s="202">
        <v>0</v>
      </c>
      <c r="H58" s="202">
        <v>0</v>
      </c>
      <c r="I58" s="202">
        <v>0</v>
      </c>
      <c r="J58" s="202">
        <v>0</v>
      </c>
      <c r="K58" s="202">
        <v>0</v>
      </c>
      <c r="L58" s="212">
        <v>0</v>
      </c>
      <c r="M58" s="212">
        <v>0</v>
      </c>
      <c r="N58" s="212">
        <v>0</v>
      </c>
      <c r="O58" s="212">
        <v>0</v>
      </c>
      <c r="P58" s="212">
        <v>0</v>
      </c>
      <c r="Q58" s="212">
        <v>0</v>
      </c>
      <c r="R58" s="212">
        <v>0</v>
      </c>
      <c r="S58" s="212">
        <v>0</v>
      </c>
      <c r="T58" s="212">
        <v>0</v>
      </c>
      <c r="U58" s="212">
        <v>0</v>
      </c>
      <c r="V58" s="212">
        <v>0</v>
      </c>
      <c r="W58" s="212">
        <v>0</v>
      </c>
      <c r="X58" s="212">
        <v>0</v>
      </c>
      <c r="Y58" s="212">
        <v>0</v>
      </c>
      <c r="Z58" s="212">
        <v>0</v>
      </c>
      <c r="AA58" s="212">
        <v>0</v>
      </c>
      <c r="AB58" s="212">
        <v>0</v>
      </c>
      <c r="AC58" s="212">
        <v>0</v>
      </c>
      <c r="AD58" s="212">
        <v>0</v>
      </c>
      <c r="AE58" s="212">
        <v>0</v>
      </c>
      <c r="AF58" s="212">
        <v>0</v>
      </c>
      <c r="AG58" s="212">
        <v>0</v>
      </c>
      <c r="AH58" s="212">
        <v>0</v>
      </c>
      <c r="AI58" s="212">
        <v>0</v>
      </c>
      <c r="AJ58" s="210">
        <f t="shared" si="1"/>
        <v>0</v>
      </c>
      <c r="AK58" s="210">
        <f t="shared" si="2"/>
        <v>0</v>
      </c>
    </row>
    <row r="59" spans="1:37">
      <c r="A59" s="196" t="s">
        <v>28</v>
      </c>
      <c r="B59" s="197" t="s">
        <v>399</v>
      </c>
      <c r="C59" s="198">
        <v>0</v>
      </c>
      <c r="D59" s="198">
        <v>0</v>
      </c>
      <c r="E59" s="198">
        <v>0</v>
      </c>
      <c r="F59" s="198">
        <v>0</v>
      </c>
      <c r="G59" s="202">
        <v>0</v>
      </c>
      <c r="H59" s="202">
        <v>0</v>
      </c>
      <c r="I59" s="202">
        <v>0</v>
      </c>
      <c r="J59" s="202">
        <v>0</v>
      </c>
      <c r="K59" s="202">
        <v>0</v>
      </c>
      <c r="L59" s="212">
        <v>0</v>
      </c>
      <c r="M59" s="212">
        <v>0</v>
      </c>
      <c r="N59" s="212">
        <v>0</v>
      </c>
      <c r="O59" s="212">
        <v>0</v>
      </c>
      <c r="P59" s="212">
        <v>0</v>
      </c>
      <c r="Q59" s="212">
        <v>0</v>
      </c>
      <c r="R59" s="212">
        <v>0</v>
      </c>
      <c r="S59" s="212">
        <v>0</v>
      </c>
      <c r="T59" s="212">
        <v>0</v>
      </c>
      <c r="U59" s="212">
        <v>0</v>
      </c>
      <c r="V59" s="212">
        <v>0</v>
      </c>
      <c r="W59" s="212">
        <v>0</v>
      </c>
      <c r="X59" s="212">
        <v>0</v>
      </c>
      <c r="Y59" s="212">
        <v>0</v>
      </c>
      <c r="Z59" s="212">
        <v>0</v>
      </c>
      <c r="AA59" s="212">
        <v>0</v>
      </c>
      <c r="AB59" s="212">
        <v>0</v>
      </c>
      <c r="AC59" s="212">
        <v>0</v>
      </c>
      <c r="AD59" s="212">
        <v>0</v>
      </c>
      <c r="AE59" s="212">
        <v>0</v>
      </c>
      <c r="AF59" s="212">
        <v>0</v>
      </c>
      <c r="AG59" s="212">
        <v>0</v>
      </c>
      <c r="AH59" s="212">
        <v>0</v>
      </c>
      <c r="AI59" s="212">
        <v>0</v>
      </c>
      <c r="AJ59" s="210">
        <f t="shared" si="1"/>
        <v>0</v>
      </c>
      <c r="AK59" s="210">
        <f t="shared" si="2"/>
        <v>0</v>
      </c>
    </row>
    <row r="60" spans="1:37">
      <c r="A60" s="199" t="s">
        <v>400</v>
      </c>
      <c r="B60" s="206" t="s">
        <v>377</v>
      </c>
      <c r="C60" s="198">
        <v>0</v>
      </c>
      <c r="D60" s="198">
        <v>0</v>
      </c>
      <c r="E60" s="198">
        <v>0</v>
      </c>
      <c r="F60" s="198">
        <v>0</v>
      </c>
      <c r="G60" s="202">
        <v>0</v>
      </c>
      <c r="H60" s="202">
        <v>0</v>
      </c>
      <c r="I60" s="202">
        <v>0</v>
      </c>
      <c r="J60" s="202">
        <v>0</v>
      </c>
      <c r="K60" s="202">
        <v>0</v>
      </c>
      <c r="L60" s="212">
        <v>0</v>
      </c>
      <c r="M60" s="212">
        <v>0</v>
      </c>
      <c r="N60" s="212">
        <v>0</v>
      </c>
      <c r="O60" s="212">
        <v>0</v>
      </c>
      <c r="P60" s="212">
        <v>0</v>
      </c>
      <c r="Q60" s="212">
        <v>0</v>
      </c>
      <c r="R60" s="212">
        <v>0</v>
      </c>
      <c r="S60" s="212">
        <v>0</v>
      </c>
      <c r="T60" s="212">
        <v>0</v>
      </c>
      <c r="U60" s="212">
        <v>0</v>
      </c>
      <c r="V60" s="212">
        <v>0</v>
      </c>
      <c r="W60" s="212">
        <v>0</v>
      </c>
      <c r="X60" s="212">
        <v>0</v>
      </c>
      <c r="Y60" s="212">
        <v>0</v>
      </c>
      <c r="Z60" s="212">
        <v>0</v>
      </c>
      <c r="AA60" s="212">
        <v>0</v>
      </c>
      <c r="AB60" s="212">
        <v>0</v>
      </c>
      <c r="AC60" s="212">
        <v>0</v>
      </c>
      <c r="AD60" s="212">
        <v>0</v>
      </c>
      <c r="AE60" s="212">
        <v>0</v>
      </c>
      <c r="AF60" s="212">
        <v>0</v>
      </c>
      <c r="AG60" s="212">
        <v>0</v>
      </c>
      <c r="AH60" s="212">
        <v>0</v>
      </c>
      <c r="AI60" s="212">
        <v>0</v>
      </c>
      <c r="AJ60" s="210">
        <f t="shared" si="1"/>
        <v>0</v>
      </c>
      <c r="AK60" s="210">
        <f t="shared" si="2"/>
        <v>0</v>
      </c>
    </row>
    <row r="61" spans="1:37">
      <c r="A61" s="199" t="s">
        <v>401</v>
      </c>
      <c r="B61" s="206" t="s">
        <v>364</v>
      </c>
      <c r="C61" s="198">
        <v>0</v>
      </c>
      <c r="D61" s="198">
        <v>0</v>
      </c>
      <c r="E61" s="198">
        <v>0</v>
      </c>
      <c r="F61" s="198">
        <v>0</v>
      </c>
      <c r="G61" s="202">
        <v>0</v>
      </c>
      <c r="H61" s="202">
        <v>0</v>
      </c>
      <c r="I61" s="202">
        <v>0</v>
      </c>
      <c r="J61" s="202">
        <v>0</v>
      </c>
      <c r="K61" s="202">
        <v>0</v>
      </c>
      <c r="L61" s="212">
        <v>0</v>
      </c>
      <c r="M61" s="212">
        <v>0</v>
      </c>
      <c r="N61" s="212">
        <v>0</v>
      </c>
      <c r="O61" s="212">
        <v>0</v>
      </c>
      <c r="P61" s="212">
        <v>0</v>
      </c>
      <c r="Q61" s="212">
        <v>0</v>
      </c>
      <c r="R61" s="212">
        <v>0</v>
      </c>
      <c r="S61" s="212">
        <v>0</v>
      </c>
      <c r="T61" s="212">
        <v>0</v>
      </c>
      <c r="U61" s="212">
        <v>0</v>
      </c>
      <c r="V61" s="212">
        <v>0</v>
      </c>
      <c r="W61" s="212">
        <v>0</v>
      </c>
      <c r="X61" s="212">
        <v>0</v>
      </c>
      <c r="Y61" s="212">
        <v>0</v>
      </c>
      <c r="Z61" s="212">
        <v>0</v>
      </c>
      <c r="AA61" s="212">
        <v>0</v>
      </c>
      <c r="AB61" s="212">
        <v>0</v>
      </c>
      <c r="AC61" s="212">
        <v>0</v>
      </c>
      <c r="AD61" s="212">
        <v>0</v>
      </c>
      <c r="AE61" s="212">
        <v>0</v>
      </c>
      <c r="AF61" s="212">
        <v>0</v>
      </c>
      <c r="AG61" s="212">
        <v>0</v>
      </c>
      <c r="AH61" s="212">
        <v>0</v>
      </c>
      <c r="AI61" s="212">
        <v>0</v>
      </c>
      <c r="AJ61" s="210">
        <f t="shared" si="1"/>
        <v>0</v>
      </c>
      <c r="AK61" s="210">
        <f t="shared" si="2"/>
        <v>0</v>
      </c>
    </row>
    <row r="62" spans="1:37">
      <c r="A62" s="199" t="s">
        <v>402</v>
      </c>
      <c r="B62" s="206" t="s">
        <v>366</v>
      </c>
      <c r="C62" s="198">
        <v>0</v>
      </c>
      <c r="D62" s="198">
        <v>0</v>
      </c>
      <c r="E62" s="198">
        <v>0</v>
      </c>
      <c r="F62" s="198">
        <v>0</v>
      </c>
      <c r="G62" s="202">
        <v>0</v>
      </c>
      <c r="H62" s="202">
        <v>0</v>
      </c>
      <c r="I62" s="202">
        <v>0</v>
      </c>
      <c r="J62" s="202">
        <v>0</v>
      </c>
      <c r="K62" s="202">
        <v>0</v>
      </c>
      <c r="L62" s="212">
        <v>0</v>
      </c>
      <c r="M62" s="212">
        <v>0</v>
      </c>
      <c r="N62" s="212">
        <v>0</v>
      </c>
      <c r="O62" s="212">
        <v>0</v>
      </c>
      <c r="P62" s="212">
        <v>0</v>
      </c>
      <c r="Q62" s="212">
        <v>0</v>
      </c>
      <c r="R62" s="212">
        <v>0</v>
      </c>
      <c r="S62" s="212">
        <v>0</v>
      </c>
      <c r="T62" s="212">
        <v>0</v>
      </c>
      <c r="U62" s="212">
        <v>0</v>
      </c>
      <c r="V62" s="212">
        <v>0</v>
      </c>
      <c r="W62" s="212">
        <v>0</v>
      </c>
      <c r="X62" s="212">
        <v>0</v>
      </c>
      <c r="Y62" s="212">
        <v>0</v>
      </c>
      <c r="Z62" s="212">
        <v>0</v>
      </c>
      <c r="AA62" s="212">
        <v>0</v>
      </c>
      <c r="AB62" s="212">
        <v>0</v>
      </c>
      <c r="AC62" s="212">
        <v>0</v>
      </c>
      <c r="AD62" s="212">
        <v>0</v>
      </c>
      <c r="AE62" s="212">
        <v>0</v>
      </c>
      <c r="AF62" s="212">
        <v>0</v>
      </c>
      <c r="AG62" s="212">
        <v>0</v>
      </c>
      <c r="AH62" s="212">
        <v>0</v>
      </c>
      <c r="AI62" s="212">
        <v>0</v>
      </c>
      <c r="AJ62" s="210">
        <f t="shared" si="1"/>
        <v>0</v>
      </c>
      <c r="AK62" s="210">
        <f t="shared" si="2"/>
        <v>0</v>
      </c>
    </row>
    <row r="63" spans="1:37">
      <c r="A63" s="199" t="s">
        <v>403</v>
      </c>
      <c r="B63" s="206" t="s">
        <v>404</v>
      </c>
      <c r="C63" s="198">
        <v>0</v>
      </c>
      <c r="D63" s="198">
        <v>0</v>
      </c>
      <c r="E63" s="198">
        <v>0</v>
      </c>
      <c r="F63" s="198">
        <v>0</v>
      </c>
      <c r="G63" s="202">
        <v>0</v>
      </c>
      <c r="H63" s="202">
        <v>0</v>
      </c>
      <c r="I63" s="202">
        <v>0</v>
      </c>
      <c r="J63" s="202">
        <v>0</v>
      </c>
      <c r="K63" s="202">
        <v>0</v>
      </c>
      <c r="L63" s="212"/>
      <c r="M63" s="212"/>
      <c r="N63" s="212"/>
      <c r="O63" s="212">
        <v>0</v>
      </c>
      <c r="P63" s="212">
        <v>0</v>
      </c>
      <c r="Q63" s="212">
        <v>0</v>
      </c>
      <c r="R63" s="212">
        <v>0</v>
      </c>
      <c r="S63" s="212">
        <v>0</v>
      </c>
      <c r="T63" s="212">
        <v>0</v>
      </c>
      <c r="U63" s="212">
        <v>0</v>
      </c>
      <c r="V63" s="212">
        <v>0</v>
      </c>
      <c r="W63" s="212">
        <v>0</v>
      </c>
      <c r="X63" s="212">
        <v>0</v>
      </c>
      <c r="Y63" s="212">
        <v>0</v>
      </c>
      <c r="Z63" s="212">
        <v>0</v>
      </c>
      <c r="AA63" s="212">
        <v>0</v>
      </c>
      <c r="AB63" s="212">
        <v>0</v>
      </c>
      <c r="AC63" s="212">
        <v>0</v>
      </c>
      <c r="AD63" s="212">
        <v>0</v>
      </c>
      <c r="AE63" s="212">
        <v>0</v>
      </c>
      <c r="AF63" s="212">
        <v>0</v>
      </c>
      <c r="AG63" s="212">
        <v>0</v>
      </c>
      <c r="AH63" s="212">
        <v>0</v>
      </c>
      <c r="AI63" s="212">
        <v>0</v>
      </c>
      <c r="AJ63" s="210">
        <f t="shared" si="1"/>
        <v>0</v>
      </c>
      <c r="AK63" s="210">
        <f t="shared" si="2"/>
        <v>0</v>
      </c>
    </row>
    <row r="64" spans="1:37" ht="18.75">
      <c r="A64" s="199" t="s">
        <v>405</v>
      </c>
      <c r="B64" s="204" t="s">
        <v>397</v>
      </c>
      <c r="C64" s="198">
        <v>0</v>
      </c>
      <c r="D64" s="198">
        <v>0</v>
      </c>
      <c r="E64" s="198">
        <v>0</v>
      </c>
      <c r="F64" s="198">
        <v>0</v>
      </c>
      <c r="G64" s="207">
        <v>0</v>
      </c>
      <c r="H64" s="207">
        <v>0</v>
      </c>
      <c r="I64" s="207">
        <v>0</v>
      </c>
      <c r="J64" s="207">
        <v>0</v>
      </c>
      <c r="K64" s="207">
        <v>0</v>
      </c>
      <c r="L64" s="213">
        <v>0</v>
      </c>
      <c r="M64" s="213">
        <v>0</v>
      </c>
      <c r="N64" s="212">
        <v>0</v>
      </c>
      <c r="O64" s="212">
        <v>0</v>
      </c>
      <c r="P64" s="212">
        <v>0</v>
      </c>
      <c r="Q64" s="212">
        <v>0</v>
      </c>
      <c r="R64" s="212">
        <v>0</v>
      </c>
      <c r="S64" s="212">
        <v>0</v>
      </c>
      <c r="T64" s="212">
        <v>0</v>
      </c>
      <c r="U64" s="212">
        <v>0</v>
      </c>
      <c r="V64" s="212">
        <v>0</v>
      </c>
      <c r="W64" s="212">
        <v>0</v>
      </c>
      <c r="X64" s="212">
        <v>0</v>
      </c>
      <c r="Y64" s="212">
        <v>0</v>
      </c>
      <c r="Z64" s="212">
        <v>0</v>
      </c>
      <c r="AA64" s="212">
        <v>0</v>
      </c>
      <c r="AB64" s="212">
        <v>0</v>
      </c>
      <c r="AC64" s="212">
        <v>0</v>
      </c>
      <c r="AD64" s="212">
        <v>0</v>
      </c>
      <c r="AE64" s="212">
        <v>0</v>
      </c>
      <c r="AF64" s="212">
        <v>0</v>
      </c>
      <c r="AG64" s="212">
        <v>0</v>
      </c>
      <c r="AH64" s="212">
        <v>0</v>
      </c>
      <c r="AI64" s="212">
        <v>0</v>
      </c>
      <c r="AJ64" s="210">
        <f t="shared" si="1"/>
        <v>0</v>
      </c>
      <c r="AK64" s="210">
        <f t="shared" si="2"/>
        <v>0</v>
      </c>
    </row>
    <row r="65" spans="1:13">
      <c r="A65" s="131"/>
      <c r="B65" s="132"/>
      <c r="C65" s="133"/>
      <c r="D65" s="133"/>
      <c r="E65" s="133"/>
      <c r="F65" s="133"/>
      <c r="G65" s="133"/>
      <c r="H65" s="133"/>
      <c r="I65" s="133"/>
      <c r="J65" s="133"/>
      <c r="K65" s="133"/>
      <c r="L65" s="134"/>
      <c r="M65" s="134"/>
    </row>
    <row r="66" spans="1:13" ht="54" customHeight="1">
      <c r="B66" s="228"/>
      <c r="C66" s="228"/>
      <c r="D66" s="228"/>
      <c r="E66" s="228"/>
      <c r="F66" s="228"/>
      <c r="G66" s="228"/>
      <c r="H66" s="228"/>
      <c r="I66" s="228"/>
      <c r="J66" s="109"/>
      <c r="K66" s="109"/>
      <c r="L66" s="135"/>
    </row>
    <row r="68" spans="1:13" ht="50.25" customHeight="1">
      <c r="B68" s="228"/>
      <c r="C68" s="228"/>
      <c r="D68" s="228"/>
      <c r="E68" s="228"/>
      <c r="F68" s="228"/>
      <c r="G68" s="228"/>
      <c r="H68" s="228"/>
      <c r="I68" s="228"/>
      <c r="J68" s="109"/>
      <c r="K68" s="109"/>
    </row>
    <row r="70" spans="1:13" ht="36.75" customHeight="1">
      <c r="B70" s="228"/>
      <c r="C70" s="228"/>
      <c r="D70" s="228"/>
      <c r="E70" s="228"/>
      <c r="F70" s="228"/>
      <c r="G70" s="228"/>
      <c r="H70" s="228"/>
      <c r="I70" s="228"/>
      <c r="J70" s="109"/>
      <c r="K70" s="109"/>
    </row>
    <row r="72" spans="1:13" ht="51" customHeight="1">
      <c r="B72" s="228"/>
      <c r="C72" s="228"/>
      <c r="D72" s="228"/>
      <c r="E72" s="228"/>
      <c r="F72" s="228"/>
      <c r="G72" s="228"/>
      <c r="H72" s="228"/>
      <c r="I72" s="228"/>
      <c r="J72" s="109"/>
      <c r="K72" s="109"/>
    </row>
    <row r="73" spans="1:13" ht="32.25" customHeight="1">
      <c r="B73" s="228"/>
      <c r="C73" s="228"/>
      <c r="D73" s="228"/>
      <c r="E73" s="228"/>
      <c r="F73" s="228"/>
      <c r="G73" s="228"/>
      <c r="H73" s="228"/>
      <c r="I73" s="228"/>
      <c r="J73" s="109"/>
      <c r="K73" s="109"/>
    </row>
    <row r="74" spans="1:13" ht="51.75" customHeight="1">
      <c r="B74" s="228"/>
      <c r="C74" s="228"/>
      <c r="D74" s="228"/>
      <c r="E74" s="228"/>
      <c r="F74" s="228"/>
      <c r="G74" s="228"/>
      <c r="H74" s="228"/>
      <c r="I74" s="228"/>
      <c r="J74" s="109"/>
      <c r="K74" s="109"/>
    </row>
    <row r="75" spans="1:13" ht="21.75" customHeight="1">
      <c r="B75" s="228"/>
      <c r="C75" s="228"/>
      <c r="D75" s="228"/>
      <c r="E75" s="228"/>
      <c r="F75" s="228"/>
      <c r="G75" s="228"/>
      <c r="H75" s="228"/>
      <c r="I75" s="228"/>
      <c r="J75" s="136"/>
      <c r="K75" s="136"/>
    </row>
    <row r="76" spans="1:13" ht="23.25" customHeight="1"/>
    <row r="77" spans="1:13" ht="18.75" customHeight="1">
      <c r="B77" s="228"/>
      <c r="C77" s="228"/>
      <c r="D77" s="228"/>
      <c r="E77" s="228"/>
      <c r="F77" s="228"/>
      <c r="G77" s="228"/>
      <c r="H77" s="228"/>
      <c r="I77" s="228"/>
      <c r="J77" s="132"/>
      <c r="K77" s="132"/>
    </row>
  </sheetData>
  <sheetProtection selectLockedCells="1" selectUnlockedCells="1"/>
  <autoFilter ref="A23:AK64"/>
  <mergeCells count="36">
    <mergeCell ref="C16:K16"/>
    <mergeCell ref="J21:K21"/>
    <mergeCell ref="H21:I21"/>
    <mergeCell ref="H20:K20"/>
    <mergeCell ref="B75:I75"/>
    <mergeCell ref="B77:I77"/>
    <mergeCell ref="B66:I66"/>
    <mergeCell ref="B68:I68"/>
    <mergeCell ref="B70:I70"/>
    <mergeCell ref="B74:I74"/>
    <mergeCell ref="A20:A22"/>
    <mergeCell ref="B20:B22"/>
    <mergeCell ref="C20:D21"/>
    <mergeCell ref="E20:F21"/>
    <mergeCell ref="G20:G22"/>
    <mergeCell ref="AB20:AE20"/>
    <mergeCell ref="AF20:AI20"/>
    <mergeCell ref="AD21:AE21"/>
    <mergeCell ref="B72:I72"/>
    <mergeCell ref="B73:I73"/>
    <mergeCell ref="AJ20:AK21"/>
    <mergeCell ref="L21:M21"/>
    <mergeCell ref="N21:O21"/>
    <mergeCell ref="P21:Q21"/>
    <mergeCell ref="R21:S21"/>
    <mergeCell ref="AF21:AG21"/>
    <mergeCell ref="AH21:AI21"/>
    <mergeCell ref="T21:U21"/>
    <mergeCell ref="V21:W21"/>
    <mergeCell ref="X21:Y21"/>
    <mergeCell ref="Z21:AA21"/>
    <mergeCell ref="AB21:AC21"/>
    <mergeCell ref="L20:O20"/>
    <mergeCell ref="P20:S20"/>
    <mergeCell ref="T20:W20"/>
    <mergeCell ref="X20:AA20"/>
  </mergeCells>
  <pageMargins left="0.78749999999999998" right="0.78749999999999998" top="1.0249999999999999" bottom="1.0249999999999999" header="0.78749999999999998" footer="0.78749999999999998"/>
  <pageSetup paperSize="9" orientation="portrait" useFirstPageNumber="1" horizontalDpi="300" verticalDpi="300" r:id="rId1"/>
  <headerFooter alignWithMargins="0">
    <oddHeader>&amp;C&amp;10&amp;A</oddHeader>
    <oddFooter>&amp;C&amp;10Страница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0"/>
  <sheetViews>
    <sheetView topLeftCell="V1" zoomScale="60" zoomScaleNormal="60" workbookViewId="0">
      <selection activeCell="AV4" sqref="AV4"/>
    </sheetView>
  </sheetViews>
  <sheetFormatPr defaultColWidth="9.25" defaultRowHeight="15"/>
  <cols>
    <col min="1" max="1" width="6.125" style="57" customWidth="1"/>
    <col min="2" max="2" width="23.25" style="57" customWidth="1"/>
    <col min="3" max="3" width="13.875" style="57" customWidth="1"/>
    <col min="4" max="4" width="15.25" style="57" customWidth="1"/>
    <col min="5" max="12" width="7.75" style="57" customWidth="1"/>
    <col min="13" max="13" width="10.75" style="57" customWidth="1"/>
    <col min="14" max="14" width="22.25" style="57" customWidth="1"/>
    <col min="15" max="15" width="10.75" style="57" customWidth="1"/>
    <col min="16" max="17" width="13.5" style="57" customWidth="1"/>
    <col min="18" max="18" width="17.125" style="57" customWidth="1"/>
    <col min="19" max="20" width="9.75" style="57" customWidth="1"/>
    <col min="21" max="21" width="11.375" style="57" customWidth="1"/>
    <col min="22" max="22" width="12.75" style="57" customWidth="1"/>
    <col min="23" max="25" width="10.75" style="57" customWidth="1"/>
    <col min="26" max="26" width="7.75" style="57" customWidth="1"/>
    <col min="27" max="30" width="10.75" style="57" customWidth="1"/>
    <col min="31" max="31" width="15.875" style="57" customWidth="1"/>
    <col min="32" max="32" width="11.75" style="57" customWidth="1"/>
    <col min="33" max="33" width="11.5" style="57" customWidth="1"/>
    <col min="34" max="35" width="9.75" style="57" customWidth="1"/>
    <col min="36" max="36" width="11.75" style="57" customWidth="1"/>
    <col min="37" max="37" width="12" style="57" customWidth="1"/>
    <col min="38" max="38" width="12.25" style="57" customWidth="1"/>
    <col min="39" max="41" width="9.75" style="57" customWidth="1"/>
    <col min="42" max="42" width="12.375" style="57" customWidth="1"/>
    <col min="43" max="43" width="12" style="57" customWidth="1"/>
    <col min="44" max="44" width="14.125" style="57" customWidth="1"/>
    <col min="45" max="46" width="13.25" style="57" customWidth="1"/>
    <col min="47" max="47" width="10.75" style="57" customWidth="1"/>
    <col min="48" max="48" width="15.75" style="57" customWidth="1"/>
    <col min="49" max="16384" width="9.25" style="57"/>
  </cols>
  <sheetData>
    <row r="1" spans="1:48" ht="18.75">
      <c r="AV1" s="4" t="s">
        <v>0</v>
      </c>
    </row>
    <row r="2" spans="1:48" ht="18.75">
      <c r="AV2" s="5" t="s">
        <v>1</v>
      </c>
    </row>
    <row r="3" spans="1:48" ht="18.75">
      <c r="AV3" s="5" t="str">
        <f>'3_4__Паспорт_надежность'!Z3</f>
        <v>от «__» _____ 20___ г. №___</v>
      </c>
    </row>
    <row r="4" spans="1:48" ht="18.75">
      <c r="AV4" s="5"/>
    </row>
    <row r="5" spans="1:48" ht="18.75" customHeight="1">
      <c r="A5" s="270" t="s">
        <v>521</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c r="AP5" s="270"/>
      <c r="AQ5" s="270"/>
      <c r="AR5" s="270"/>
      <c r="AS5" s="270"/>
      <c r="AT5" s="270"/>
      <c r="AU5" s="270"/>
      <c r="AV5" s="270"/>
    </row>
    <row r="6" spans="1:48" ht="18.75">
      <c r="AV6" s="5"/>
    </row>
    <row r="7" spans="1:48" ht="18.75">
      <c r="A7" s="220" t="s">
        <v>3</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c r="AS7" s="220"/>
      <c r="AT7" s="220"/>
      <c r="AU7" s="220"/>
      <c r="AV7" s="220"/>
    </row>
    <row r="8" spans="1:48">
      <c r="A8" s="228"/>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c r="AN8" s="228"/>
      <c r="AO8" s="228"/>
      <c r="AP8" s="228"/>
      <c r="AQ8" s="228"/>
      <c r="AR8" s="228"/>
      <c r="AS8" s="228"/>
      <c r="AT8" s="228"/>
      <c r="AU8" s="228"/>
      <c r="AV8" s="228"/>
    </row>
    <row r="9" spans="1:48" ht="18.75">
      <c r="A9" s="221" t="str">
        <f>'1__паспорт_местоположение'!A9</f>
        <v>Общество с ограниченной ответственностью «Электротеплосеть»</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c r="AN9" s="221"/>
      <c r="AO9" s="221"/>
      <c r="AP9" s="221"/>
      <c r="AQ9" s="221"/>
      <c r="AR9" s="221"/>
      <c r="AS9" s="221"/>
      <c r="AT9" s="221"/>
      <c r="AU9" s="221"/>
      <c r="AV9" s="221"/>
    </row>
    <row r="10" spans="1:48" ht="15.7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ht="18.75">
      <c r="A12" s="220" t="str">
        <f>'6_1__Паспорт_сетевой_график'!A12:L12</f>
        <v>J_ets_037</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0"/>
      <c r="AM12" s="220"/>
      <c r="AN12" s="220"/>
      <c r="AO12" s="220"/>
      <c r="AP12" s="220"/>
      <c r="AQ12" s="220"/>
      <c r="AR12" s="220"/>
      <c r="AS12" s="220"/>
      <c r="AT12" s="220"/>
      <c r="AU12" s="220"/>
      <c r="AV12" s="220"/>
    </row>
    <row r="13" spans="1:48" ht="15.75">
      <c r="A13" s="222" t="s">
        <v>5</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c r="AN14" s="228"/>
      <c r="AO14" s="228"/>
      <c r="AP14" s="228"/>
      <c r="AQ14" s="228"/>
      <c r="AR14" s="228"/>
      <c r="AS14" s="228"/>
      <c r="AT14" s="228"/>
      <c r="AU14" s="228"/>
      <c r="AV14" s="228"/>
    </row>
    <row r="15" spans="1:48" ht="12.75" customHeight="1">
      <c r="A15" s="221" t="str">
        <f>'6_1__Паспорт_сетевой_график'!A15:L15</f>
        <v>финансовая аренда (лизинг) транспортных средств - Камаз 43118-3027-50 XCMG SQ12SK3Q с полуприцепом НЕФАЗ 9334-011221150-10 в количестве 1 ед.</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c r="AS15" s="221"/>
      <c r="AT15" s="221"/>
      <c r="AU15" s="221"/>
      <c r="AV15" s="221"/>
    </row>
    <row r="16" spans="1:48" ht="15.75">
      <c r="A16" s="222" t="s">
        <v>6</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8"/>
      <c r="AI17" s="228"/>
      <c r="AJ17" s="228"/>
      <c r="AK17" s="228"/>
      <c r="AL17" s="228"/>
      <c r="AM17" s="228"/>
      <c r="AN17" s="228"/>
      <c r="AO17" s="228"/>
      <c r="AP17" s="228"/>
      <c r="AQ17" s="228"/>
      <c r="AR17" s="228"/>
      <c r="AS17" s="228"/>
      <c r="AT17" s="228"/>
      <c r="AU17" s="228"/>
      <c r="AV17" s="228"/>
    </row>
    <row r="18" spans="1:48" ht="14.25" customHeight="1">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c r="AS18" s="228"/>
      <c r="AT18" s="228"/>
      <c r="AU18" s="228"/>
      <c r="AV18" s="228"/>
    </row>
    <row r="19" spans="1:48">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8"/>
      <c r="AQ19" s="228"/>
      <c r="AR19" s="228"/>
      <c r="AS19" s="228"/>
      <c r="AT19" s="228"/>
      <c r="AU19" s="228"/>
      <c r="AV19" s="228"/>
    </row>
    <row r="20" spans="1:48" ht="12.75" customHeight="1">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8"/>
      <c r="AQ20" s="228"/>
      <c r="AR20" s="228"/>
      <c r="AS20" s="228"/>
      <c r="AT20" s="228"/>
      <c r="AU20" s="228"/>
      <c r="AV20" s="228"/>
    </row>
    <row r="21" spans="1:48" ht="12.75" customHeight="1">
      <c r="A21" s="236" t="s">
        <v>406</v>
      </c>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236"/>
      <c r="AK21" s="236"/>
      <c r="AL21" s="236"/>
      <c r="AM21" s="236"/>
      <c r="AN21" s="236"/>
      <c r="AO21" s="236"/>
      <c r="AP21" s="236"/>
      <c r="AQ21" s="236"/>
      <c r="AR21" s="236"/>
      <c r="AS21" s="236"/>
      <c r="AT21" s="236"/>
      <c r="AU21" s="236"/>
      <c r="AV21" s="236"/>
    </row>
    <row r="22" spans="1:48" ht="58.5" customHeight="1">
      <c r="A22" s="264" t="s">
        <v>407</v>
      </c>
      <c r="B22" s="264" t="s">
        <v>408</v>
      </c>
      <c r="C22" s="264" t="s">
        <v>409</v>
      </c>
      <c r="D22" s="264" t="s">
        <v>410</v>
      </c>
      <c r="E22" s="264" t="s">
        <v>411</v>
      </c>
      <c r="F22" s="264"/>
      <c r="G22" s="264"/>
      <c r="H22" s="264"/>
      <c r="I22" s="264"/>
      <c r="J22" s="264"/>
      <c r="K22" s="264"/>
      <c r="L22" s="264"/>
      <c r="M22" s="264" t="s">
        <v>412</v>
      </c>
      <c r="N22" s="264" t="s">
        <v>413</v>
      </c>
      <c r="O22" s="264" t="s">
        <v>414</v>
      </c>
      <c r="P22" s="264" t="s">
        <v>415</v>
      </c>
      <c r="Q22" s="264" t="s">
        <v>416</v>
      </c>
      <c r="R22" s="264" t="s">
        <v>417</v>
      </c>
      <c r="S22" s="264" t="s">
        <v>418</v>
      </c>
      <c r="T22" s="264"/>
      <c r="U22" s="265" t="s">
        <v>419</v>
      </c>
      <c r="V22" s="265" t="s">
        <v>420</v>
      </c>
      <c r="W22" s="264" t="s">
        <v>421</v>
      </c>
      <c r="X22" s="264" t="s">
        <v>422</v>
      </c>
      <c r="Y22" s="264" t="s">
        <v>423</v>
      </c>
      <c r="Z22" s="265" t="s">
        <v>424</v>
      </c>
      <c r="AA22" s="264" t="s">
        <v>425</v>
      </c>
      <c r="AB22" s="264" t="s">
        <v>426</v>
      </c>
      <c r="AC22" s="264" t="s">
        <v>427</v>
      </c>
      <c r="AD22" s="264" t="s">
        <v>428</v>
      </c>
      <c r="AE22" s="264" t="s">
        <v>429</v>
      </c>
      <c r="AF22" s="264" t="s">
        <v>430</v>
      </c>
      <c r="AG22" s="264"/>
      <c r="AH22" s="264"/>
      <c r="AI22" s="264"/>
      <c r="AJ22" s="264"/>
      <c r="AK22" s="264"/>
      <c r="AL22" s="264" t="s">
        <v>431</v>
      </c>
      <c r="AM22" s="264"/>
      <c r="AN22" s="264"/>
      <c r="AO22" s="264"/>
      <c r="AP22" s="264" t="s">
        <v>432</v>
      </c>
      <c r="AQ22" s="264"/>
      <c r="AR22" s="264" t="s">
        <v>433</v>
      </c>
      <c r="AS22" s="264" t="s">
        <v>434</v>
      </c>
      <c r="AT22" s="264" t="s">
        <v>435</v>
      </c>
      <c r="AU22" s="264" t="s">
        <v>436</v>
      </c>
      <c r="AV22" s="266" t="s">
        <v>437</v>
      </c>
    </row>
    <row r="23" spans="1:48" ht="64.5" customHeight="1">
      <c r="A23" s="264"/>
      <c r="B23" s="264"/>
      <c r="C23" s="264"/>
      <c r="D23" s="264"/>
      <c r="E23" s="265" t="s">
        <v>438</v>
      </c>
      <c r="F23" s="267" t="s">
        <v>389</v>
      </c>
      <c r="G23" s="267" t="s">
        <v>391</v>
      </c>
      <c r="H23" s="267" t="s">
        <v>393</v>
      </c>
      <c r="I23" s="268" t="s">
        <v>439</v>
      </c>
      <c r="J23" s="268" t="s">
        <v>440</v>
      </c>
      <c r="K23" s="268" t="s">
        <v>441</v>
      </c>
      <c r="L23" s="267" t="s">
        <v>193</v>
      </c>
      <c r="M23" s="264"/>
      <c r="N23" s="264"/>
      <c r="O23" s="264"/>
      <c r="P23" s="264"/>
      <c r="Q23" s="264"/>
      <c r="R23" s="264"/>
      <c r="S23" s="269" t="s">
        <v>271</v>
      </c>
      <c r="T23" s="269" t="s">
        <v>442</v>
      </c>
      <c r="U23" s="265"/>
      <c r="V23" s="265"/>
      <c r="W23" s="265"/>
      <c r="X23" s="265"/>
      <c r="Y23" s="265"/>
      <c r="Z23" s="265"/>
      <c r="AA23" s="265"/>
      <c r="AB23" s="265"/>
      <c r="AC23" s="265"/>
      <c r="AD23" s="265"/>
      <c r="AE23" s="265"/>
      <c r="AF23" s="264" t="s">
        <v>443</v>
      </c>
      <c r="AG23" s="264"/>
      <c r="AH23" s="264" t="s">
        <v>444</v>
      </c>
      <c r="AI23" s="264"/>
      <c r="AJ23" s="264" t="s">
        <v>445</v>
      </c>
      <c r="AK23" s="264" t="s">
        <v>446</v>
      </c>
      <c r="AL23" s="264" t="s">
        <v>447</v>
      </c>
      <c r="AM23" s="264" t="s">
        <v>448</v>
      </c>
      <c r="AN23" s="264" t="s">
        <v>449</v>
      </c>
      <c r="AO23" s="264" t="s">
        <v>450</v>
      </c>
      <c r="AP23" s="264" t="s">
        <v>451</v>
      </c>
      <c r="AQ23" s="264" t="s">
        <v>442</v>
      </c>
      <c r="AR23" s="264"/>
      <c r="AS23" s="264"/>
      <c r="AT23" s="264"/>
      <c r="AU23" s="264"/>
      <c r="AV23" s="264"/>
    </row>
    <row r="24" spans="1:48" ht="96.75" customHeight="1">
      <c r="A24" s="264"/>
      <c r="B24" s="264"/>
      <c r="C24" s="264"/>
      <c r="D24" s="264"/>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c r="AC24" s="264"/>
      <c r="AD24" s="264"/>
      <c r="AE24" s="264"/>
      <c r="AF24" s="137" t="s">
        <v>452</v>
      </c>
      <c r="AG24" s="137" t="s">
        <v>453</v>
      </c>
      <c r="AH24" s="138" t="s">
        <v>271</v>
      </c>
      <c r="AI24" s="138" t="s">
        <v>442</v>
      </c>
      <c r="AJ24" s="264"/>
      <c r="AK24" s="264"/>
      <c r="AL24" s="264"/>
      <c r="AM24" s="264"/>
      <c r="AN24" s="264"/>
      <c r="AO24" s="264"/>
      <c r="AP24" s="264"/>
      <c r="AQ24" s="264"/>
      <c r="AR24" s="264"/>
      <c r="AS24" s="264"/>
      <c r="AT24" s="264"/>
      <c r="AU24" s="264"/>
      <c r="AV24" s="264"/>
    </row>
    <row r="25" spans="1:48" s="140" customFormat="1" ht="11.25">
      <c r="A25" s="139">
        <v>1</v>
      </c>
      <c r="B25" s="139">
        <v>2</v>
      </c>
      <c r="C25" s="139">
        <v>4</v>
      </c>
      <c r="D25" s="139">
        <v>5</v>
      </c>
      <c r="E25" s="139">
        <v>6</v>
      </c>
      <c r="F25" s="139">
        <f t="shared" ref="F25:AV25" si="0">E25+1</f>
        <v>7</v>
      </c>
      <c r="G25" s="139">
        <f t="shared" si="0"/>
        <v>8</v>
      </c>
      <c r="H25" s="139">
        <f t="shared" si="0"/>
        <v>9</v>
      </c>
      <c r="I25" s="139">
        <f t="shared" si="0"/>
        <v>10</v>
      </c>
      <c r="J25" s="139">
        <f t="shared" si="0"/>
        <v>11</v>
      </c>
      <c r="K25" s="139">
        <f t="shared" si="0"/>
        <v>12</v>
      </c>
      <c r="L25" s="139">
        <f t="shared" si="0"/>
        <v>13</v>
      </c>
      <c r="M25" s="139">
        <f t="shared" si="0"/>
        <v>14</v>
      </c>
      <c r="N25" s="139">
        <f t="shared" si="0"/>
        <v>15</v>
      </c>
      <c r="O25" s="139">
        <f t="shared" si="0"/>
        <v>16</v>
      </c>
      <c r="P25" s="139">
        <f t="shared" si="0"/>
        <v>17</v>
      </c>
      <c r="Q25" s="139">
        <f t="shared" si="0"/>
        <v>18</v>
      </c>
      <c r="R25" s="139">
        <f t="shared" si="0"/>
        <v>19</v>
      </c>
      <c r="S25" s="139">
        <f t="shared" si="0"/>
        <v>20</v>
      </c>
      <c r="T25" s="139">
        <f t="shared" si="0"/>
        <v>21</v>
      </c>
      <c r="U25" s="139">
        <f t="shared" si="0"/>
        <v>22</v>
      </c>
      <c r="V25" s="139">
        <f t="shared" si="0"/>
        <v>23</v>
      </c>
      <c r="W25" s="139">
        <f t="shared" si="0"/>
        <v>24</v>
      </c>
      <c r="X25" s="139">
        <f t="shared" si="0"/>
        <v>25</v>
      </c>
      <c r="Y25" s="139">
        <f t="shared" si="0"/>
        <v>26</v>
      </c>
      <c r="Z25" s="139">
        <f t="shared" si="0"/>
        <v>27</v>
      </c>
      <c r="AA25" s="139">
        <f t="shared" si="0"/>
        <v>28</v>
      </c>
      <c r="AB25" s="139">
        <f t="shared" si="0"/>
        <v>29</v>
      </c>
      <c r="AC25" s="139">
        <f t="shared" si="0"/>
        <v>30</v>
      </c>
      <c r="AD25" s="139">
        <f t="shared" si="0"/>
        <v>31</v>
      </c>
      <c r="AE25" s="139">
        <f t="shared" si="0"/>
        <v>32</v>
      </c>
      <c r="AF25" s="139">
        <f t="shared" si="0"/>
        <v>33</v>
      </c>
      <c r="AG25" s="139">
        <f t="shared" si="0"/>
        <v>34</v>
      </c>
      <c r="AH25" s="139">
        <f t="shared" si="0"/>
        <v>35</v>
      </c>
      <c r="AI25" s="139">
        <f t="shared" si="0"/>
        <v>36</v>
      </c>
      <c r="AJ25" s="139">
        <f t="shared" si="0"/>
        <v>37</v>
      </c>
      <c r="AK25" s="139">
        <f t="shared" si="0"/>
        <v>38</v>
      </c>
      <c r="AL25" s="139">
        <f t="shared" si="0"/>
        <v>39</v>
      </c>
      <c r="AM25" s="139">
        <f t="shared" si="0"/>
        <v>40</v>
      </c>
      <c r="AN25" s="139">
        <f t="shared" si="0"/>
        <v>41</v>
      </c>
      <c r="AO25" s="139">
        <f t="shared" si="0"/>
        <v>42</v>
      </c>
      <c r="AP25" s="139">
        <f t="shared" si="0"/>
        <v>43</v>
      </c>
      <c r="AQ25" s="139">
        <f t="shared" si="0"/>
        <v>44</v>
      </c>
      <c r="AR25" s="139">
        <f t="shared" si="0"/>
        <v>45</v>
      </c>
      <c r="AS25" s="139">
        <f t="shared" si="0"/>
        <v>46</v>
      </c>
      <c r="AT25" s="139">
        <f t="shared" si="0"/>
        <v>47</v>
      </c>
      <c r="AU25" s="139">
        <f t="shared" si="0"/>
        <v>48</v>
      </c>
      <c r="AV25" s="139">
        <f t="shared" si="0"/>
        <v>49</v>
      </c>
    </row>
    <row r="26" spans="1:48" s="143" customFormat="1" ht="69.75" customHeight="1">
      <c r="A26" s="141" t="s">
        <v>93</v>
      </c>
      <c r="B26" s="263" t="s">
        <v>93</v>
      </c>
      <c r="C26" s="263" t="s">
        <v>93</v>
      </c>
      <c r="D26" s="263" t="s">
        <v>93</v>
      </c>
      <c r="E26" s="263" t="s">
        <v>93</v>
      </c>
      <c r="F26" s="263" t="s">
        <v>93</v>
      </c>
      <c r="G26" s="263" t="s">
        <v>93</v>
      </c>
      <c r="H26" s="263" t="s">
        <v>93</v>
      </c>
      <c r="I26" s="263" t="s">
        <v>93</v>
      </c>
      <c r="J26" s="263" t="s">
        <v>93</v>
      </c>
      <c r="K26" s="263" t="s">
        <v>93</v>
      </c>
      <c r="L26" s="263" t="s">
        <v>93</v>
      </c>
      <c r="M26" s="142" t="s">
        <v>93</v>
      </c>
      <c r="N26" s="142" t="s">
        <v>93</v>
      </c>
      <c r="O26" s="142" t="s">
        <v>93</v>
      </c>
      <c r="P26" s="142" t="s">
        <v>93</v>
      </c>
      <c r="Q26" s="142" t="s">
        <v>93</v>
      </c>
      <c r="R26" s="142" t="s">
        <v>93</v>
      </c>
      <c r="S26" s="142" t="s">
        <v>93</v>
      </c>
      <c r="T26" s="142" t="s">
        <v>93</v>
      </c>
      <c r="U26" s="142" t="s">
        <v>93</v>
      </c>
      <c r="V26" s="142" t="s">
        <v>93</v>
      </c>
      <c r="W26" s="142" t="s">
        <v>93</v>
      </c>
      <c r="X26" s="142" t="s">
        <v>93</v>
      </c>
      <c r="Y26" s="142" t="s">
        <v>93</v>
      </c>
      <c r="Z26" s="142" t="s">
        <v>93</v>
      </c>
      <c r="AA26" s="142" t="s">
        <v>93</v>
      </c>
      <c r="AB26" s="142" t="s">
        <v>93</v>
      </c>
      <c r="AC26" s="142" t="s">
        <v>93</v>
      </c>
      <c r="AD26" s="142" t="s">
        <v>93</v>
      </c>
      <c r="AE26" s="142" t="s">
        <v>93</v>
      </c>
      <c r="AF26" s="142" t="s">
        <v>93</v>
      </c>
      <c r="AG26" s="142" t="s">
        <v>93</v>
      </c>
      <c r="AH26" s="142" t="s">
        <v>93</v>
      </c>
      <c r="AI26" s="142" t="s">
        <v>93</v>
      </c>
      <c r="AJ26" s="142" t="s">
        <v>93</v>
      </c>
      <c r="AK26" s="142" t="s">
        <v>93</v>
      </c>
      <c r="AL26" s="142" t="s">
        <v>93</v>
      </c>
      <c r="AM26" s="142" t="s">
        <v>93</v>
      </c>
      <c r="AN26" s="142" t="s">
        <v>93</v>
      </c>
      <c r="AO26" s="142" t="s">
        <v>93</v>
      </c>
      <c r="AP26" s="142" t="s">
        <v>93</v>
      </c>
      <c r="AQ26" s="142" t="s">
        <v>93</v>
      </c>
      <c r="AR26" s="142" t="s">
        <v>93</v>
      </c>
      <c r="AS26" s="142" t="s">
        <v>93</v>
      </c>
      <c r="AT26" s="142" t="s">
        <v>93</v>
      </c>
      <c r="AU26" s="142" t="s">
        <v>93</v>
      </c>
      <c r="AV26" s="142" t="s">
        <v>93</v>
      </c>
    </row>
    <row r="27" spans="1:48" s="143" customFormat="1" ht="114" customHeight="1">
      <c r="A27" s="141" t="s">
        <v>93</v>
      </c>
      <c r="B27" s="263"/>
      <c r="C27" s="263"/>
      <c r="D27" s="263"/>
      <c r="E27" s="263"/>
      <c r="F27" s="263"/>
      <c r="G27" s="263"/>
      <c r="H27" s="263"/>
      <c r="I27" s="263"/>
      <c r="J27" s="263"/>
      <c r="K27" s="263"/>
      <c r="L27" s="263"/>
      <c r="M27" s="142" t="s">
        <v>93</v>
      </c>
      <c r="N27" s="142" t="s">
        <v>93</v>
      </c>
      <c r="O27" s="142" t="s">
        <v>93</v>
      </c>
      <c r="P27" s="142" t="s">
        <v>93</v>
      </c>
      <c r="Q27" s="142" t="s">
        <v>93</v>
      </c>
      <c r="R27" s="142" t="s">
        <v>93</v>
      </c>
      <c r="S27" s="142" t="s">
        <v>93</v>
      </c>
      <c r="T27" s="142" t="s">
        <v>93</v>
      </c>
      <c r="U27" s="142" t="s">
        <v>93</v>
      </c>
      <c r="V27" s="142" t="s">
        <v>93</v>
      </c>
      <c r="W27" s="142" t="s">
        <v>93</v>
      </c>
      <c r="X27" s="142" t="s">
        <v>93</v>
      </c>
      <c r="Y27" s="142" t="s">
        <v>93</v>
      </c>
      <c r="Z27" s="142" t="s">
        <v>93</v>
      </c>
      <c r="AA27" s="142" t="s">
        <v>93</v>
      </c>
      <c r="AB27" s="142" t="s">
        <v>93</v>
      </c>
      <c r="AC27" s="142" t="s">
        <v>93</v>
      </c>
      <c r="AD27" s="142" t="s">
        <v>93</v>
      </c>
      <c r="AE27" s="142" t="s">
        <v>93</v>
      </c>
      <c r="AF27" s="142" t="s">
        <v>93</v>
      </c>
      <c r="AG27" s="142" t="s">
        <v>93</v>
      </c>
      <c r="AH27" s="142" t="s">
        <v>93</v>
      </c>
      <c r="AI27" s="142" t="s">
        <v>93</v>
      </c>
      <c r="AJ27" s="142" t="s">
        <v>93</v>
      </c>
      <c r="AK27" s="142" t="s">
        <v>93</v>
      </c>
      <c r="AL27" s="142" t="s">
        <v>93</v>
      </c>
      <c r="AM27" s="142" t="s">
        <v>93</v>
      </c>
      <c r="AN27" s="142" t="s">
        <v>93</v>
      </c>
      <c r="AO27" s="142" t="s">
        <v>93</v>
      </c>
      <c r="AP27" s="142" t="s">
        <v>93</v>
      </c>
      <c r="AQ27" s="142" t="s">
        <v>93</v>
      </c>
      <c r="AR27" s="142" t="s">
        <v>93</v>
      </c>
      <c r="AS27" s="142" t="s">
        <v>93</v>
      </c>
      <c r="AT27" s="142" t="s">
        <v>93</v>
      </c>
      <c r="AU27" s="142" t="s">
        <v>93</v>
      </c>
      <c r="AV27" s="142" t="s">
        <v>93</v>
      </c>
    </row>
    <row r="29" spans="1:48">
      <c r="X29" s="144"/>
    </row>
    <row r="30" spans="1:48">
      <c r="X30" s="144"/>
    </row>
  </sheetData>
  <sheetProtection selectLockedCells="1" selectUnlockedCells="1"/>
  <mergeCells count="78">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V22:V24"/>
    <mergeCell ref="W22:W24"/>
    <mergeCell ref="X22:X24"/>
    <mergeCell ref="Y22:Y24"/>
    <mergeCell ref="S22:T22"/>
    <mergeCell ref="T23:T24"/>
    <mergeCell ref="Z22:Z24"/>
    <mergeCell ref="AS22:AS24"/>
    <mergeCell ref="AT22:AT24"/>
    <mergeCell ref="AU22:AU24"/>
    <mergeCell ref="AL23:AL24"/>
    <mergeCell ref="AM23:AM24"/>
    <mergeCell ref="AN23:AN24"/>
    <mergeCell ref="AO23:AO24"/>
    <mergeCell ref="G26:G27"/>
    <mergeCell ref="H26:H27"/>
    <mergeCell ref="I26:I2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B26:B27"/>
    <mergeCell ref="C26:C27"/>
    <mergeCell ref="D26:D27"/>
    <mergeCell ref="E26:E27"/>
    <mergeCell ref="F26:F27"/>
    <mergeCell ref="J26:J27"/>
    <mergeCell ref="K26:K27"/>
    <mergeCell ref="L26:L27"/>
    <mergeCell ref="AP23:AP24"/>
    <mergeCell ref="AQ23:AQ24"/>
    <mergeCell ref="AA22:AA24"/>
    <mergeCell ref="AB22:AB24"/>
    <mergeCell ref="AC22:AC24"/>
    <mergeCell ref="AD22:AD24"/>
    <mergeCell ref="AE22:AE24"/>
    <mergeCell ref="AF22:AK22"/>
    <mergeCell ref="AF23:AG23"/>
    <mergeCell ref="AH23:AI23"/>
    <mergeCell ref="AJ23:AJ24"/>
    <mergeCell ref="AK23:AK24"/>
    <mergeCell ref="U22:U24"/>
  </mergeCells>
  <printOptions horizontalCentered="1"/>
  <pageMargins left="0.59027777777777779" right="0.59027777777777779" top="0.59027777777777779" bottom="0.59027777777777779" header="0.51180555555555551" footer="0.51180555555555551"/>
  <pageSetup paperSize="77" firstPageNumber="0" orientation="landscape" horizontalDpi="300" verticalDpi="300"/>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zoomScale="60" zoomScaleNormal="60" workbookViewId="0">
      <selection activeCell="B4" sqref="B4"/>
    </sheetView>
  </sheetViews>
  <sheetFormatPr defaultColWidth="9.25" defaultRowHeight="15.75"/>
  <cols>
    <col min="1" max="2" width="66.375" style="145" customWidth="1"/>
    <col min="3" max="3" width="0" style="105" hidden="1" customWidth="1"/>
    <col min="4" max="16384" width="9.25" style="105"/>
  </cols>
  <sheetData>
    <row r="1" spans="1:8" ht="18.75">
      <c r="B1" s="4" t="s">
        <v>0</v>
      </c>
    </row>
    <row r="2" spans="1:8" ht="18.75">
      <c r="B2" s="5" t="s">
        <v>1</v>
      </c>
    </row>
    <row r="3" spans="1:8" ht="18.75">
      <c r="B3" s="5" t="str">
        <f>'3_4__Паспорт_надежность'!Z3</f>
        <v>от «__» _____ 20___ г. №___</v>
      </c>
    </row>
    <row r="4" spans="1:8">
      <c r="B4" s="108"/>
    </row>
    <row r="5" spans="1:8" ht="18.75">
      <c r="A5" s="273" t="s">
        <v>525</v>
      </c>
      <c r="B5" s="273"/>
      <c r="C5" s="147"/>
      <c r="D5" s="147"/>
      <c r="E5" s="147"/>
      <c r="F5" s="147"/>
      <c r="G5" s="147"/>
      <c r="H5" s="147"/>
    </row>
    <row r="6" spans="1:8" ht="18.75">
      <c r="A6" s="146"/>
      <c r="B6" s="146"/>
      <c r="C6" s="146"/>
      <c r="D6" s="146"/>
      <c r="E6" s="146"/>
      <c r="F6" s="146"/>
      <c r="G6" s="146"/>
      <c r="H6" s="146"/>
    </row>
    <row r="7" spans="1:8" ht="18.75">
      <c r="A7" s="220" t="s">
        <v>3</v>
      </c>
      <c r="B7" s="220"/>
      <c r="C7" s="9"/>
      <c r="D7" s="9"/>
      <c r="E7" s="9"/>
      <c r="F7" s="9"/>
      <c r="G7" s="9"/>
      <c r="H7" s="9"/>
    </row>
    <row r="8" spans="1:8" ht="18.75">
      <c r="A8" s="9"/>
      <c r="B8" s="9"/>
      <c r="C8" s="9"/>
      <c r="D8" s="9"/>
      <c r="E8" s="9"/>
      <c r="F8" s="9"/>
      <c r="G8" s="9"/>
      <c r="H8" s="9"/>
    </row>
    <row r="9" spans="1:8" ht="18.75">
      <c r="A9" s="221" t="str">
        <f>'1__паспорт_местоположение'!A9</f>
        <v>Общество с ограниченной ответственностью «Электротеплосеть»</v>
      </c>
      <c r="B9" s="221"/>
      <c r="C9" s="11"/>
      <c r="D9" s="11"/>
      <c r="E9" s="11"/>
      <c r="F9" s="11"/>
      <c r="G9" s="11"/>
      <c r="H9" s="11"/>
    </row>
    <row r="10" spans="1:8">
      <c r="A10" s="222" t="s">
        <v>4</v>
      </c>
      <c r="B10" s="222"/>
      <c r="C10" s="13"/>
      <c r="D10" s="13"/>
      <c r="E10" s="13"/>
      <c r="F10" s="13"/>
      <c r="G10" s="13"/>
      <c r="H10" s="13"/>
    </row>
    <row r="11" spans="1:8" ht="18.75">
      <c r="A11" s="9"/>
      <c r="B11" s="9"/>
      <c r="C11" s="9"/>
      <c r="D11" s="9"/>
      <c r="E11" s="9"/>
      <c r="F11" s="9"/>
      <c r="G11" s="9"/>
      <c r="H11" s="9"/>
    </row>
    <row r="12" spans="1:8" ht="30.75" customHeight="1">
      <c r="A12" s="220" t="str">
        <f>'6_1__Паспорт_сетевой_график'!A12:L12</f>
        <v>J_ets_037</v>
      </c>
      <c r="B12" s="220"/>
      <c r="C12" s="11"/>
      <c r="D12" s="11"/>
      <c r="E12" s="11"/>
      <c r="F12" s="11"/>
      <c r="G12" s="11"/>
      <c r="H12" s="11"/>
    </row>
    <row r="13" spans="1:8">
      <c r="A13" s="222" t="s">
        <v>5</v>
      </c>
      <c r="B13" s="222"/>
      <c r="C13" s="13"/>
      <c r="D13" s="13"/>
      <c r="E13" s="13"/>
      <c r="F13" s="13"/>
      <c r="G13" s="13"/>
      <c r="H13" s="13"/>
    </row>
    <row r="14" spans="1:8" ht="18.75">
      <c r="A14" s="56"/>
      <c r="B14" s="56"/>
      <c r="C14" s="56"/>
      <c r="D14" s="56"/>
      <c r="E14" s="56"/>
      <c r="F14" s="56"/>
      <c r="G14" s="56"/>
      <c r="H14" s="56"/>
    </row>
    <row r="15" spans="1:8" ht="45" customHeight="1">
      <c r="A15" s="225" t="str">
        <f>'6_1__Паспорт_сетевой_график'!A15:L15</f>
        <v>финансовая аренда (лизинг) транспортных средств - Камаз 43118-3027-50 XCMG SQ12SK3Q с полуприцепом НЕФАЗ 9334-011221150-10 в количестве 1 ед.</v>
      </c>
      <c r="B15" s="225"/>
      <c r="C15" s="11"/>
      <c r="D15" s="11"/>
      <c r="E15" s="11"/>
      <c r="F15" s="11"/>
      <c r="G15" s="11"/>
      <c r="H15" s="11"/>
    </row>
    <row r="16" spans="1:8">
      <c r="A16" s="222" t="s">
        <v>6</v>
      </c>
      <c r="B16" s="222"/>
      <c r="C16" s="13"/>
      <c r="D16" s="13"/>
      <c r="E16" s="13"/>
      <c r="F16" s="13"/>
      <c r="G16" s="13"/>
      <c r="H16" s="13"/>
    </row>
    <row r="17" spans="1:3">
      <c r="B17" s="148"/>
    </row>
    <row r="18" spans="1:3" ht="33.75" customHeight="1">
      <c r="A18" s="271" t="s">
        <v>454</v>
      </c>
      <c r="B18" s="271"/>
    </row>
    <row r="19" spans="1:3">
      <c r="B19" s="108"/>
    </row>
    <row r="20" spans="1:3">
      <c r="B20" s="149"/>
    </row>
    <row r="21" spans="1:3" ht="51" customHeight="1">
      <c r="A21" s="150" t="s">
        <v>455</v>
      </c>
      <c r="B21" s="151" t="str">
        <f>A15</f>
        <v>финансовая аренда (лизинг) транспортных средств - Камаз 43118-3027-50 XCMG SQ12SK3Q с полуприцепом НЕФАЗ 9334-011221150-10 в количестве 1 ед.</v>
      </c>
    </row>
    <row r="22" spans="1:3" ht="46.5" customHeight="1">
      <c r="A22" s="150" t="s">
        <v>456</v>
      </c>
      <c r="B22" s="152" t="str">
        <f>CONCATENATE('1__паспорт_местоположение'!C26,CHAR(10),'1__паспорт_местоположение'!C27)</f>
        <v>Республика Мордовия
Зубово-Полянский мунмципальный район</v>
      </c>
    </row>
    <row r="23" spans="1:3">
      <c r="A23" s="150" t="s">
        <v>457</v>
      </c>
      <c r="B23" s="153" t="s">
        <v>458</v>
      </c>
    </row>
    <row r="24" spans="1:3">
      <c r="A24" s="150" t="s">
        <v>459</v>
      </c>
      <c r="B24" s="153" t="s">
        <v>93</v>
      </c>
    </row>
    <row r="25" spans="1:3">
      <c r="A25" s="154" t="s">
        <v>460</v>
      </c>
      <c r="B25" s="155" t="s">
        <v>530</v>
      </c>
      <c r="C25" s="105" t="s">
        <v>461</v>
      </c>
    </row>
    <row r="26" spans="1:3">
      <c r="A26" s="156" t="s">
        <v>462</v>
      </c>
      <c r="B26" s="157"/>
      <c r="C26" s="105" t="s">
        <v>461</v>
      </c>
    </row>
    <row r="27" spans="1:3">
      <c r="A27" s="158" t="s">
        <v>512</v>
      </c>
      <c r="B27" s="159">
        <f>'6_2__Паспорт_фин_осв_ввод_2'!D24</f>
        <v>4.7669999999999995</v>
      </c>
      <c r="C27" s="105" t="s">
        <v>70</v>
      </c>
    </row>
    <row r="28" spans="1:3">
      <c r="A28" s="160" t="s">
        <v>463</v>
      </c>
      <c r="B28" s="215" t="s">
        <v>516</v>
      </c>
    </row>
    <row r="29" spans="1:3">
      <c r="A29" s="161" t="s">
        <v>464</v>
      </c>
      <c r="B29" s="162" t="s">
        <v>93</v>
      </c>
    </row>
    <row r="30" spans="1:3">
      <c r="A30" s="161" t="s">
        <v>465</v>
      </c>
      <c r="B30" s="163" t="s">
        <v>93</v>
      </c>
    </row>
    <row r="31" spans="1:3">
      <c r="A31" s="160" t="s">
        <v>466</v>
      </c>
      <c r="B31" s="160" t="s">
        <v>93</v>
      </c>
    </row>
    <row r="32" spans="1:3" ht="28.5">
      <c r="A32" s="161" t="s">
        <v>467</v>
      </c>
      <c r="B32" s="164" t="s">
        <v>93</v>
      </c>
    </row>
    <row r="33" spans="1:2">
      <c r="A33" s="165" t="s">
        <v>517</v>
      </c>
      <c r="B33" s="166" t="s">
        <v>93</v>
      </c>
    </row>
    <row r="34" spans="1:2">
      <c r="A34" s="160" t="s">
        <v>468</v>
      </c>
      <c r="B34" s="167">
        <v>0</v>
      </c>
    </row>
    <row r="35" spans="1:2">
      <c r="A35" s="160" t="s">
        <v>469</v>
      </c>
      <c r="B35" s="163" t="str">
        <f>B33</f>
        <v>нд</v>
      </c>
    </row>
    <row r="36" spans="1:2">
      <c r="A36" s="160" t="s">
        <v>470</v>
      </c>
      <c r="B36" s="163" t="str">
        <f>B33</f>
        <v>нд</v>
      </c>
    </row>
    <row r="37" spans="1:2" ht="28.5">
      <c r="A37" s="161" t="s">
        <v>471</v>
      </c>
      <c r="B37" s="160" t="s">
        <v>93</v>
      </c>
    </row>
    <row r="38" spans="1:2">
      <c r="A38" s="165" t="s">
        <v>513</v>
      </c>
      <c r="B38" s="160" t="s">
        <v>93</v>
      </c>
    </row>
    <row r="39" spans="1:2">
      <c r="A39" s="160" t="s">
        <v>468</v>
      </c>
      <c r="B39" s="167">
        <v>0</v>
      </c>
    </row>
    <row r="40" spans="1:2">
      <c r="A40" s="160" t="s">
        <v>469</v>
      </c>
      <c r="B40" s="160" t="s">
        <v>93</v>
      </c>
    </row>
    <row r="41" spans="1:2">
      <c r="A41" s="160" t="s">
        <v>470</v>
      </c>
      <c r="B41" s="160" t="s">
        <v>93</v>
      </c>
    </row>
    <row r="42" spans="1:2" ht="28.5">
      <c r="A42" s="161" t="s">
        <v>472</v>
      </c>
      <c r="B42" s="164" t="s">
        <v>93</v>
      </c>
    </row>
    <row r="43" spans="1:2">
      <c r="A43" s="165" t="s">
        <v>513</v>
      </c>
      <c r="B43" s="163" t="s">
        <v>93</v>
      </c>
    </row>
    <row r="44" spans="1:2">
      <c r="A44" s="160" t="s">
        <v>468</v>
      </c>
      <c r="B44" s="167">
        <v>0</v>
      </c>
    </row>
    <row r="45" spans="1:2">
      <c r="A45" s="160" t="s">
        <v>469</v>
      </c>
      <c r="B45" s="163" t="s">
        <v>93</v>
      </c>
    </row>
    <row r="46" spans="1:2">
      <c r="A46" s="160" t="s">
        <v>470</v>
      </c>
      <c r="B46" s="163" t="s">
        <v>93</v>
      </c>
    </row>
    <row r="47" spans="1:2" ht="28.5">
      <c r="A47" s="168" t="s">
        <v>473</v>
      </c>
      <c r="B47" s="169">
        <v>0</v>
      </c>
    </row>
    <row r="48" spans="1:2">
      <c r="A48" s="170" t="s">
        <v>466</v>
      </c>
      <c r="B48" s="171" t="s">
        <v>93</v>
      </c>
    </row>
    <row r="49" spans="1:2">
      <c r="A49" s="170" t="s">
        <v>474</v>
      </c>
      <c r="B49" s="169">
        <v>0</v>
      </c>
    </row>
    <row r="50" spans="1:2">
      <c r="A50" s="170" t="s">
        <v>475</v>
      </c>
      <c r="B50" s="169">
        <v>0</v>
      </c>
    </row>
    <row r="51" spans="1:2">
      <c r="A51" s="170" t="s">
        <v>476</v>
      </c>
      <c r="B51" s="167">
        <v>0</v>
      </c>
    </row>
    <row r="52" spans="1:2">
      <c r="A52" s="172" t="s">
        <v>477</v>
      </c>
      <c r="B52" s="173">
        <f>B53/B27</f>
        <v>0</v>
      </c>
    </row>
    <row r="53" spans="1:2">
      <c r="A53" s="172" t="s">
        <v>478</v>
      </c>
      <c r="B53" s="174">
        <v>0</v>
      </c>
    </row>
    <row r="54" spans="1:2">
      <c r="A54" s="172" t="s">
        <v>479</v>
      </c>
      <c r="B54" s="175">
        <v>0</v>
      </c>
    </row>
    <row r="55" spans="1:2">
      <c r="A55" s="176" t="s">
        <v>480</v>
      </c>
      <c r="B55" s="177">
        <f>B53</f>
        <v>0</v>
      </c>
    </row>
    <row r="56" spans="1:2" ht="15.75" customHeight="1">
      <c r="A56" s="168" t="s">
        <v>481</v>
      </c>
      <c r="B56" s="178" t="s">
        <v>93</v>
      </c>
    </row>
    <row r="57" spans="1:2">
      <c r="A57" s="179" t="s">
        <v>482</v>
      </c>
      <c r="B57" s="180" t="s">
        <v>93</v>
      </c>
    </row>
    <row r="58" spans="1:2">
      <c r="A58" s="179" t="s">
        <v>483</v>
      </c>
      <c r="B58" s="180" t="s">
        <v>93</v>
      </c>
    </row>
    <row r="59" spans="1:2">
      <c r="A59" s="179" t="s">
        <v>484</v>
      </c>
      <c r="B59" s="180" t="s">
        <v>93</v>
      </c>
    </row>
    <row r="60" spans="1:2">
      <c r="A60" s="179" t="s">
        <v>485</v>
      </c>
      <c r="B60" s="180" t="s">
        <v>93</v>
      </c>
    </row>
    <row r="61" spans="1:2">
      <c r="A61" s="181" t="s">
        <v>486</v>
      </c>
      <c r="B61" s="182" t="s">
        <v>93</v>
      </c>
    </row>
    <row r="62" spans="1:2">
      <c r="A62" s="170" t="s">
        <v>487</v>
      </c>
      <c r="B62" s="183" t="s">
        <v>93</v>
      </c>
    </row>
    <row r="63" spans="1:2" ht="28.5">
      <c r="A63" s="172" t="s">
        <v>488</v>
      </c>
      <c r="B63" s="183" t="s">
        <v>93</v>
      </c>
    </row>
    <row r="64" spans="1:2">
      <c r="A64" s="170" t="s">
        <v>466</v>
      </c>
      <c r="B64" s="184" t="s">
        <v>93</v>
      </c>
    </row>
    <row r="65" spans="1:2">
      <c r="A65" s="170" t="s">
        <v>489</v>
      </c>
      <c r="B65" s="183" t="s">
        <v>93</v>
      </c>
    </row>
    <row r="66" spans="1:2">
      <c r="A66" s="170" t="s">
        <v>490</v>
      </c>
      <c r="B66" s="184" t="s">
        <v>93</v>
      </c>
    </row>
    <row r="67" spans="1:2">
      <c r="A67" s="185" t="s">
        <v>491</v>
      </c>
      <c r="B67" s="178" t="s">
        <v>93</v>
      </c>
    </row>
    <row r="68" spans="1:2">
      <c r="A68" s="172" t="s">
        <v>492</v>
      </c>
      <c r="B68" s="186" t="s">
        <v>93</v>
      </c>
    </row>
    <row r="69" spans="1:2">
      <c r="A69" s="179" t="s">
        <v>493</v>
      </c>
      <c r="B69" s="171" t="s">
        <v>93</v>
      </c>
    </row>
    <row r="70" spans="1:2">
      <c r="A70" s="179" t="s">
        <v>494</v>
      </c>
      <c r="B70" s="171" t="s">
        <v>93</v>
      </c>
    </row>
    <row r="71" spans="1:2">
      <c r="A71" s="179" t="s">
        <v>495</v>
      </c>
      <c r="B71" s="171" t="s">
        <v>93</v>
      </c>
    </row>
    <row r="72" spans="1:2">
      <c r="A72" s="185" t="s">
        <v>496</v>
      </c>
      <c r="B72" s="187" t="s">
        <v>93</v>
      </c>
    </row>
    <row r="73" spans="1:2" ht="28.5" customHeight="1">
      <c r="A73" s="168" t="s">
        <v>497</v>
      </c>
      <c r="B73" s="272" t="s">
        <v>93</v>
      </c>
    </row>
    <row r="74" spans="1:2">
      <c r="A74" s="179" t="s">
        <v>498</v>
      </c>
      <c r="B74" s="272"/>
    </row>
    <row r="75" spans="1:2">
      <c r="A75" s="179" t="s">
        <v>499</v>
      </c>
      <c r="B75" s="272"/>
    </row>
    <row r="76" spans="1:2">
      <c r="A76" s="179" t="s">
        <v>500</v>
      </c>
      <c r="B76" s="272"/>
    </row>
    <row r="77" spans="1:2">
      <c r="A77" s="179" t="s">
        <v>501</v>
      </c>
      <c r="B77" s="272"/>
    </row>
    <row r="78" spans="1:2">
      <c r="A78" s="188" t="s">
        <v>502</v>
      </c>
      <c r="B78" s="272"/>
    </row>
    <row r="81" spans="1:2">
      <c r="A81" s="189"/>
      <c r="B81" s="190"/>
    </row>
    <row r="82" spans="1:2">
      <c r="B82" s="191"/>
    </row>
    <row r="83" spans="1:2">
      <c r="B83" s="192"/>
    </row>
  </sheetData>
  <sheetProtection selectLockedCells="1" selectUnlockedCells="1"/>
  <mergeCells count="10">
    <mergeCell ref="A15:B15"/>
    <mergeCell ref="A16:B16"/>
    <mergeCell ref="A18:B18"/>
    <mergeCell ref="B73:B78"/>
    <mergeCell ref="A5:B5"/>
    <mergeCell ref="A7:B7"/>
    <mergeCell ref="A9:B9"/>
    <mergeCell ref="A10:B10"/>
    <mergeCell ref="A12:B12"/>
    <mergeCell ref="A13:B13"/>
  </mergeCells>
  <pageMargins left="0.70833333333333337" right="0.70833333333333337" top="0.74791666666666667" bottom="0.74791666666666667" header="0.51180555555555551" footer="0.51180555555555551"/>
  <pageSetup paperSize="9" firstPageNumber="0"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9"/>
  <sheetViews>
    <sheetView topLeftCell="I1" zoomScale="60" zoomScaleNormal="60" workbookViewId="0">
      <selection activeCell="A4" sqref="A4:S4"/>
    </sheetView>
  </sheetViews>
  <sheetFormatPr defaultColWidth="9.25" defaultRowHeight="15"/>
  <cols>
    <col min="1" max="1" width="7.5" style="2" customWidth="1"/>
    <col min="2" max="2" width="36" style="2" customWidth="1"/>
    <col min="3" max="3" width="31.25" style="2" customWidth="1"/>
    <col min="4" max="4" width="25.125" style="2" customWidth="1"/>
    <col min="5" max="5" width="50.125" style="2" customWidth="1"/>
    <col min="6" max="6" width="57.125" style="2" customWidth="1"/>
    <col min="7" max="7" width="57.75" style="2" customWidth="1"/>
    <col min="8" max="10" width="20.625" style="2" customWidth="1"/>
    <col min="11" max="11" width="16.125" style="2" customWidth="1"/>
    <col min="12" max="12" width="20.625" style="2" customWidth="1"/>
    <col min="13" max="13" width="21.375" style="2" customWidth="1"/>
    <col min="14" max="14" width="24" style="2" customWidth="1"/>
    <col min="15" max="15" width="18" style="2" customWidth="1"/>
    <col min="16" max="16" width="24" style="2" customWidth="1"/>
    <col min="17" max="17" width="58.125" style="2" customWidth="1"/>
    <col min="18" max="18" width="27" style="2" customWidth="1"/>
    <col min="19" max="19" width="43.125" style="2" customWidth="1"/>
    <col min="20" max="16384" width="9.25" style="2"/>
  </cols>
  <sheetData>
    <row r="1" spans="1:28" s="3" customFormat="1" ht="18.75" customHeight="1">
      <c r="S1" s="4" t="s">
        <v>0</v>
      </c>
    </row>
    <row r="2" spans="1:28" s="3" customFormat="1" ht="18.75" customHeight="1">
      <c r="S2" s="5" t="s">
        <v>1</v>
      </c>
    </row>
    <row r="3" spans="1:28" s="3" customFormat="1" ht="18.75">
      <c r="S3" s="5" t="str">
        <f>'1__паспорт_местоположение'!C3</f>
        <v>от «__» _____ 20___ г. №___</v>
      </c>
    </row>
    <row r="4" spans="1:28" s="3" customFormat="1" ht="18.75" customHeight="1">
      <c r="A4" s="219" t="s">
        <v>521</v>
      </c>
      <c r="B4" s="219"/>
      <c r="C4" s="219"/>
      <c r="D4" s="219"/>
      <c r="E4" s="219"/>
      <c r="F4" s="219"/>
      <c r="G4" s="219"/>
      <c r="H4" s="219"/>
      <c r="I4" s="219"/>
      <c r="J4" s="219"/>
      <c r="K4" s="219"/>
      <c r="L4" s="219"/>
      <c r="M4" s="219"/>
      <c r="N4" s="219"/>
      <c r="O4" s="219"/>
      <c r="P4" s="219"/>
      <c r="Q4" s="219"/>
      <c r="R4" s="219"/>
      <c r="S4" s="219"/>
    </row>
    <row r="5" spans="1:28" s="3" customFormat="1" ht="15.75">
      <c r="A5" s="6"/>
    </row>
    <row r="6" spans="1:28" s="3" customFormat="1" ht="18.75">
      <c r="A6" s="220" t="s">
        <v>3</v>
      </c>
      <c r="B6" s="220"/>
      <c r="C6" s="220"/>
      <c r="D6" s="220"/>
      <c r="E6" s="220"/>
      <c r="F6" s="220"/>
      <c r="G6" s="220"/>
      <c r="H6" s="220"/>
      <c r="I6" s="220"/>
      <c r="J6" s="220"/>
      <c r="K6" s="220"/>
      <c r="L6" s="220"/>
      <c r="M6" s="220"/>
      <c r="N6" s="220"/>
      <c r="O6" s="220"/>
      <c r="P6" s="220"/>
      <c r="Q6" s="220"/>
      <c r="R6" s="220"/>
      <c r="S6" s="220"/>
      <c r="T6" s="9"/>
      <c r="U6" s="9"/>
      <c r="V6" s="9"/>
      <c r="W6" s="9"/>
      <c r="X6" s="9"/>
      <c r="Y6" s="9"/>
      <c r="Z6" s="9"/>
      <c r="AA6" s="9"/>
      <c r="AB6" s="9"/>
    </row>
    <row r="7" spans="1:28" s="3" customFormat="1" ht="18.75">
      <c r="A7" s="228"/>
      <c r="B7" s="228"/>
      <c r="C7" s="228"/>
      <c r="D7" s="228"/>
      <c r="E7" s="228"/>
      <c r="F7" s="228"/>
      <c r="G7" s="228"/>
      <c r="H7" s="228"/>
      <c r="I7" s="228"/>
      <c r="J7" s="228"/>
      <c r="K7" s="228"/>
      <c r="L7" s="228"/>
      <c r="M7" s="228"/>
      <c r="N7" s="228"/>
      <c r="O7" s="228"/>
      <c r="P7" s="228"/>
      <c r="Q7" s="228"/>
      <c r="R7" s="228"/>
      <c r="S7" s="228"/>
      <c r="T7" s="9"/>
      <c r="U7" s="9"/>
      <c r="V7" s="9"/>
      <c r="W7" s="9"/>
      <c r="X7" s="9"/>
      <c r="Y7" s="9"/>
      <c r="Z7" s="9"/>
      <c r="AA7" s="9"/>
      <c r="AB7" s="9"/>
    </row>
    <row r="8" spans="1:28" s="3" customFormat="1" ht="18.75">
      <c r="A8" s="221" t="str">
        <f>'1__паспорт_местоположение'!A9</f>
        <v>Общество с ограниченной ответственностью «Электротеплосеть»</v>
      </c>
      <c r="B8" s="221"/>
      <c r="C8" s="221"/>
      <c r="D8" s="221"/>
      <c r="E8" s="221"/>
      <c r="F8" s="221"/>
      <c r="G8" s="221"/>
      <c r="H8" s="221"/>
      <c r="I8" s="221"/>
      <c r="J8" s="221"/>
      <c r="K8" s="221"/>
      <c r="L8" s="221"/>
      <c r="M8" s="221"/>
      <c r="N8" s="221"/>
      <c r="O8" s="221"/>
      <c r="P8" s="221"/>
      <c r="Q8" s="221"/>
      <c r="R8" s="221"/>
      <c r="S8" s="221"/>
      <c r="T8" s="9"/>
      <c r="U8" s="9"/>
      <c r="V8" s="9"/>
      <c r="W8" s="9"/>
      <c r="X8" s="9"/>
      <c r="Y8" s="9"/>
      <c r="Z8" s="9"/>
      <c r="AA8" s="9"/>
      <c r="AB8" s="9"/>
    </row>
    <row r="9" spans="1:28" s="3" customFormat="1" ht="18.75">
      <c r="A9" s="222" t="s">
        <v>4</v>
      </c>
      <c r="B9" s="222"/>
      <c r="C9" s="222"/>
      <c r="D9" s="222"/>
      <c r="E9" s="222"/>
      <c r="F9" s="222"/>
      <c r="G9" s="222"/>
      <c r="H9" s="222"/>
      <c r="I9" s="222"/>
      <c r="J9" s="222"/>
      <c r="K9" s="222"/>
      <c r="L9" s="222"/>
      <c r="M9" s="222"/>
      <c r="N9" s="222"/>
      <c r="O9" s="222"/>
      <c r="P9" s="222"/>
      <c r="Q9" s="222"/>
      <c r="R9" s="222"/>
      <c r="S9" s="222"/>
      <c r="T9" s="9"/>
      <c r="U9" s="9"/>
      <c r="V9" s="9"/>
      <c r="W9" s="9"/>
      <c r="X9" s="9"/>
      <c r="Y9" s="9"/>
      <c r="Z9" s="9"/>
      <c r="AA9" s="9"/>
      <c r="AB9" s="9"/>
    </row>
    <row r="10" spans="1:28" s="3" customFormat="1" ht="18.75">
      <c r="A10" s="228"/>
      <c r="B10" s="228"/>
      <c r="C10" s="228"/>
      <c r="D10" s="228"/>
      <c r="E10" s="228"/>
      <c r="F10" s="228"/>
      <c r="G10" s="228"/>
      <c r="H10" s="228"/>
      <c r="I10" s="228"/>
      <c r="J10" s="228"/>
      <c r="K10" s="228"/>
      <c r="L10" s="228"/>
      <c r="M10" s="228"/>
      <c r="N10" s="228"/>
      <c r="O10" s="228"/>
      <c r="P10" s="228"/>
      <c r="Q10" s="228"/>
      <c r="R10" s="228"/>
      <c r="S10" s="228"/>
      <c r="T10" s="9"/>
      <c r="U10" s="9"/>
      <c r="V10" s="9"/>
      <c r="W10" s="9"/>
      <c r="X10" s="9"/>
      <c r="Y10" s="9"/>
      <c r="Z10" s="9"/>
      <c r="AA10" s="9"/>
      <c r="AB10" s="9"/>
    </row>
    <row r="11" spans="1:28" s="3" customFormat="1" ht="18.75">
      <c r="A11" s="220" t="str">
        <f>'1__паспорт_местоположение'!A12:C12</f>
        <v>J_ets_037</v>
      </c>
      <c r="B11" s="220"/>
      <c r="C11" s="220"/>
      <c r="D11" s="220"/>
      <c r="E11" s="220"/>
      <c r="F11" s="220"/>
      <c r="G11" s="220"/>
      <c r="H11" s="220"/>
      <c r="I11" s="220"/>
      <c r="J11" s="220"/>
      <c r="K11" s="220"/>
      <c r="L11" s="220"/>
      <c r="M11" s="220"/>
      <c r="N11" s="220"/>
      <c r="O11" s="220"/>
      <c r="P11" s="220"/>
      <c r="Q11" s="220"/>
      <c r="R11" s="220"/>
      <c r="S11" s="220"/>
      <c r="T11" s="9"/>
      <c r="U11" s="9"/>
      <c r="V11" s="9"/>
      <c r="W11" s="9"/>
      <c r="X11" s="9"/>
      <c r="Y11" s="9"/>
      <c r="Z11" s="9"/>
      <c r="AA11" s="9"/>
      <c r="AB11" s="9"/>
    </row>
    <row r="12" spans="1:28" s="3" customFormat="1" ht="18.75">
      <c r="A12" s="222" t="s">
        <v>5</v>
      </c>
      <c r="B12" s="222"/>
      <c r="C12" s="222"/>
      <c r="D12" s="222"/>
      <c r="E12" s="222"/>
      <c r="F12" s="222"/>
      <c r="G12" s="222"/>
      <c r="H12" s="222"/>
      <c r="I12" s="222"/>
      <c r="J12" s="222"/>
      <c r="K12" s="222"/>
      <c r="L12" s="222"/>
      <c r="M12" s="222"/>
      <c r="N12" s="222"/>
      <c r="O12" s="222"/>
      <c r="P12" s="222"/>
      <c r="Q12" s="222"/>
      <c r="R12" s="222"/>
      <c r="S12" s="222"/>
      <c r="T12" s="9"/>
      <c r="U12" s="9"/>
      <c r="V12" s="9"/>
      <c r="W12" s="9"/>
      <c r="X12" s="9"/>
      <c r="Y12" s="9"/>
      <c r="Z12" s="9"/>
      <c r="AA12" s="9"/>
      <c r="AB12" s="9"/>
    </row>
    <row r="13" spans="1:28" s="3" customFormat="1" ht="15.75" customHeight="1">
      <c r="A13" s="228"/>
      <c r="B13" s="228"/>
      <c r="C13" s="228"/>
      <c r="D13" s="228"/>
      <c r="E13" s="228"/>
      <c r="F13" s="228"/>
      <c r="G13" s="228"/>
      <c r="H13" s="228"/>
      <c r="I13" s="228"/>
      <c r="J13" s="228"/>
      <c r="K13" s="228"/>
      <c r="L13" s="228"/>
      <c r="M13" s="228"/>
      <c r="N13" s="228"/>
      <c r="O13" s="228"/>
      <c r="P13" s="228"/>
      <c r="Q13" s="228"/>
      <c r="R13" s="228"/>
      <c r="S13" s="228"/>
      <c r="T13" s="14"/>
      <c r="U13" s="14"/>
      <c r="V13" s="14"/>
      <c r="W13" s="14"/>
      <c r="X13" s="14"/>
      <c r="Y13" s="14"/>
      <c r="Z13" s="14"/>
      <c r="AA13" s="14"/>
      <c r="AB13" s="14"/>
    </row>
    <row r="14" spans="1:28" s="15" customFormat="1" ht="18.75">
      <c r="A14" s="221" t="str">
        <f>'1__паспорт_местоположение'!A15:C15</f>
        <v>финансовая аренда (лизинг) транспортных средств - Камаз 43118-3027-50 XCMG SQ12SK3Q с полуприцепом НЕФАЗ 9334-011221150-10 в количестве 1 ед.</v>
      </c>
      <c r="B14" s="221"/>
      <c r="C14" s="221"/>
      <c r="D14" s="221"/>
      <c r="E14" s="221"/>
      <c r="F14" s="221"/>
      <c r="G14" s="221"/>
      <c r="H14" s="221"/>
      <c r="I14" s="221"/>
      <c r="J14" s="221"/>
      <c r="K14" s="221"/>
      <c r="L14" s="221"/>
      <c r="M14" s="221"/>
      <c r="N14" s="221"/>
      <c r="O14" s="221"/>
      <c r="P14" s="221"/>
      <c r="Q14" s="221"/>
      <c r="R14" s="221"/>
      <c r="S14" s="221"/>
      <c r="T14" s="11"/>
      <c r="U14" s="11"/>
      <c r="V14" s="11"/>
      <c r="W14" s="11"/>
      <c r="X14" s="11"/>
      <c r="Y14" s="11"/>
      <c r="Z14" s="11"/>
      <c r="AA14" s="11"/>
      <c r="AB14" s="11"/>
    </row>
    <row r="15" spans="1:28" s="15" customFormat="1" ht="15" customHeight="1">
      <c r="A15" s="222" t="s">
        <v>6</v>
      </c>
      <c r="B15" s="222"/>
      <c r="C15" s="222"/>
      <c r="D15" s="222"/>
      <c r="E15" s="222"/>
      <c r="F15" s="222"/>
      <c r="G15" s="222"/>
      <c r="H15" s="222"/>
      <c r="I15" s="222"/>
      <c r="J15" s="222"/>
      <c r="K15" s="222"/>
      <c r="L15" s="222"/>
      <c r="M15" s="222"/>
      <c r="N15" s="222"/>
      <c r="O15" s="222"/>
      <c r="P15" s="222"/>
      <c r="Q15" s="222"/>
      <c r="R15" s="222"/>
      <c r="S15" s="222"/>
      <c r="T15" s="13"/>
      <c r="U15" s="13"/>
      <c r="V15" s="13"/>
      <c r="W15" s="13"/>
      <c r="X15" s="13"/>
      <c r="Y15" s="13"/>
      <c r="Z15" s="13"/>
      <c r="AA15" s="13"/>
      <c r="AB15" s="13"/>
    </row>
    <row r="16" spans="1:28" s="15" customFormat="1" ht="15" customHeight="1">
      <c r="A16" s="228"/>
      <c r="B16" s="228"/>
      <c r="C16" s="228"/>
      <c r="D16" s="228"/>
      <c r="E16" s="228"/>
      <c r="F16" s="228"/>
      <c r="G16" s="228"/>
      <c r="H16" s="228"/>
      <c r="I16" s="228"/>
      <c r="J16" s="228"/>
      <c r="K16" s="228"/>
      <c r="L16" s="228"/>
      <c r="M16" s="228"/>
      <c r="N16" s="228"/>
      <c r="O16" s="228"/>
      <c r="P16" s="228"/>
      <c r="Q16" s="228"/>
      <c r="R16" s="228"/>
      <c r="S16" s="228"/>
      <c r="T16" s="14"/>
      <c r="U16" s="14"/>
      <c r="V16" s="14"/>
      <c r="W16" s="14"/>
      <c r="X16" s="14"/>
      <c r="Y16" s="14"/>
    </row>
    <row r="17" spans="1:28" s="15" customFormat="1" ht="45.75" customHeight="1">
      <c r="A17" s="225" t="s">
        <v>73</v>
      </c>
      <c r="B17" s="225"/>
      <c r="C17" s="225"/>
      <c r="D17" s="225"/>
      <c r="E17" s="225"/>
      <c r="F17" s="225"/>
      <c r="G17" s="225"/>
      <c r="H17" s="225"/>
      <c r="I17" s="225"/>
      <c r="J17" s="225"/>
      <c r="K17" s="225"/>
      <c r="L17" s="225"/>
      <c r="M17" s="225"/>
      <c r="N17" s="225"/>
      <c r="O17" s="225"/>
      <c r="P17" s="225"/>
      <c r="Q17" s="225"/>
      <c r="R17" s="225"/>
      <c r="S17" s="225"/>
      <c r="T17" s="16"/>
      <c r="U17" s="16"/>
      <c r="V17" s="16"/>
      <c r="W17" s="16"/>
      <c r="X17" s="16"/>
      <c r="Y17" s="16"/>
      <c r="Z17" s="16"/>
      <c r="AA17" s="16"/>
      <c r="AB17" s="16"/>
    </row>
    <row r="18" spans="1:28" s="15" customFormat="1" ht="15" customHeight="1">
      <c r="A18" s="229"/>
      <c r="B18" s="229"/>
      <c r="C18" s="229"/>
      <c r="D18" s="229"/>
      <c r="E18" s="229"/>
      <c r="F18" s="229"/>
      <c r="G18" s="229"/>
      <c r="H18" s="229"/>
      <c r="I18" s="229"/>
      <c r="J18" s="229"/>
      <c r="K18" s="229"/>
      <c r="L18" s="229"/>
      <c r="M18" s="229"/>
      <c r="N18" s="229"/>
      <c r="O18" s="229"/>
      <c r="P18" s="229"/>
      <c r="Q18" s="229"/>
      <c r="R18" s="229"/>
      <c r="S18" s="229"/>
      <c r="T18" s="14"/>
      <c r="U18" s="14"/>
      <c r="V18" s="14"/>
      <c r="W18" s="14"/>
      <c r="X18" s="14"/>
      <c r="Y18" s="14"/>
    </row>
    <row r="19" spans="1:28" s="15" customFormat="1" ht="54" customHeight="1">
      <c r="A19" s="226" t="s">
        <v>8</v>
      </c>
      <c r="B19" s="226" t="s">
        <v>74</v>
      </c>
      <c r="C19" s="226" t="s">
        <v>75</v>
      </c>
      <c r="D19" s="226" t="s">
        <v>76</v>
      </c>
      <c r="E19" s="226" t="s">
        <v>77</v>
      </c>
      <c r="F19" s="226" t="s">
        <v>78</v>
      </c>
      <c r="G19" s="226" t="s">
        <v>79</v>
      </c>
      <c r="H19" s="226" t="s">
        <v>80</v>
      </c>
      <c r="I19" s="226" t="s">
        <v>81</v>
      </c>
      <c r="J19" s="226" t="s">
        <v>82</v>
      </c>
      <c r="K19" s="226" t="s">
        <v>83</v>
      </c>
      <c r="L19" s="226" t="s">
        <v>84</v>
      </c>
      <c r="M19" s="226" t="s">
        <v>85</v>
      </c>
      <c r="N19" s="226" t="s">
        <v>86</v>
      </c>
      <c r="O19" s="226" t="s">
        <v>87</v>
      </c>
      <c r="P19" s="226" t="s">
        <v>88</v>
      </c>
      <c r="Q19" s="226" t="s">
        <v>89</v>
      </c>
      <c r="R19" s="226"/>
      <c r="S19" s="227" t="s">
        <v>90</v>
      </c>
      <c r="T19" s="14"/>
      <c r="U19" s="14"/>
      <c r="V19" s="14"/>
      <c r="W19" s="14"/>
      <c r="X19" s="14"/>
      <c r="Y19" s="14"/>
    </row>
    <row r="20" spans="1:28" s="15" customFormat="1" ht="180.75" customHeight="1">
      <c r="A20" s="226"/>
      <c r="B20" s="226"/>
      <c r="C20" s="226"/>
      <c r="D20" s="226"/>
      <c r="E20" s="226"/>
      <c r="F20" s="226"/>
      <c r="G20" s="226"/>
      <c r="H20" s="226"/>
      <c r="I20" s="226"/>
      <c r="J20" s="226"/>
      <c r="K20" s="226"/>
      <c r="L20" s="226"/>
      <c r="M20" s="226"/>
      <c r="N20" s="226"/>
      <c r="O20" s="226"/>
      <c r="P20" s="226"/>
      <c r="Q20" s="33" t="s">
        <v>91</v>
      </c>
      <c r="R20" s="34" t="s">
        <v>92</v>
      </c>
      <c r="S20" s="227"/>
      <c r="T20" s="14"/>
      <c r="U20" s="14"/>
      <c r="V20" s="14"/>
      <c r="W20" s="14"/>
      <c r="X20" s="14"/>
      <c r="Y20" s="14"/>
    </row>
    <row r="21" spans="1:28" s="15" customFormat="1" ht="18.75">
      <c r="A21" s="33">
        <v>1</v>
      </c>
      <c r="B21" s="35">
        <v>2</v>
      </c>
      <c r="C21" s="33">
        <v>3</v>
      </c>
      <c r="D21" s="35">
        <v>4</v>
      </c>
      <c r="E21" s="33">
        <v>5</v>
      </c>
      <c r="F21" s="35">
        <v>6</v>
      </c>
      <c r="G21" s="33">
        <v>7</v>
      </c>
      <c r="H21" s="35">
        <v>8</v>
      </c>
      <c r="I21" s="33">
        <v>9</v>
      </c>
      <c r="J21" s="35">
        <v>10</v>
      </c>
      <c r="K21" s="33">
        <v>11</v>
      </c>
      <c r="L21" s="35">
        <v>12</v>
      </c>
      <c r="M21" s="33">
        <v>13</v>
      </c>
      <c r="N21" s="35">
        <v>14</v>
      </c>
      <c r="O21" s="33">
        <v>15</v>
      </c>
      <c r="P21" s="35">
        <v>16</v>
      </c>
      <c r="Q21" s="33">
        <v>17</v>
      </c>
      <c r="R21" s="35">
        <v>18</v>
      </c>
      <c r="S21" s="33">
        <v>19</v>
      </c>
      <c r="T21" s="14"/>
      <c r="U21" s="14"/>
      <c r="V21" s="14"/>
      <c r="W21" s="14"/>
      <c r="X21" s="14"/>
      <c r="Y21" s="14"/>
    </row>
    <row r="22" spans="1:28" s="15" customFormat="1" ht="32.25" customHeight="1">
      <c r="A22" s="19" t="s">
        <v>93</v>
      </c>
      <c r="B22" s="19" t="s">
        <v>93</v>
      </c>
      <c r="C22" s="19" t="s">
        <v>93</v>
      </c>
      <c r="D22" s="19" t="s">
        <v>93</v>
      </c>
      <c r="E22" s="19" t="s">
        <v>93</v>
      </c>
      <c r="F22" s="19" t="s">
        <v>93</v>
      </c>
      <c r="G22" s="19" t="s">
        <v>93</v>
      </c>
      <c r="H22" s="19" t="s">
        <v>93</v>
      </c>
      <c r="I22" s="19" t="s">
        <v>93</v>
      </c>
      <c r="J22" s="19" t="s">
        <v>93</v>
      </c>
      <c r="K22" s="19" t="s">
        <v>93</v>
      </c>
      <c r="L22" s="19" t="s">
        <v>93</v>
      </c>
      <c r="M22" s="19" t="s">
        <v>93</v>
      </c>
      <c r="N22" s="19" t="s">
        <v>93</v>
      </c>
      <c r="O22" s="19" t="s">
        <v>93</v>
      </c>
      <c r="P22" s="19" t="s">
        <v>93</v>
      </c>
      <c r="Q22" s="19" t="s">
        <v>93</v>
      </c>
      <c r="R22" s="19" t="s">
        <v>93</v>
      </c>
      <c r="S22" s="19" t="s">
        <v>93</v>
      </c>
      <c r="T22" s="14"/>
      <c r="U22" s="14"/>
      <c r="V22" s="14"/>
      <c r="W22" s="14"/>
      <c r="X22" s="14"/>
      <c r="Y22" s="14"/>
    </row>
    <row r="23" spans="1:28" s="15" customFormat="1" ht="18.75">
      <c r="A23" s="19" t="s">
        <v>93</v>
      </c>
      <c r="B23" s="19" t="s">
        <v>93</v>
      </c>
      <c r="C23" s="19" t="s">
        <v>93</v>
      </c>
      <c r="D23" s="19" t="s">
        <v>93</v>
      </c>
      <c r="E23" s="19" t="s">
        <v>93</v>
      </c>
      <c r="F23" s="19" t="s">
        <v>93</v>
      </c>
      <c r="G23" s="19" t="s">
        <v>93</v>
      </c>
      <c r="H23" s="19" t="s">
        <v>93</v>
      </c>
      <c r="I23" s="19" t="s">
        <v>93</v>
      </c>
      <c r="J23" s="19" t="s">
        <v>93</v>
      </c>
      <c r="K23" s="19" t="s">
        <v>93</v>
      </c>
      <c r="L23" s="19" t="s">
        <v>93</v>
      </c>
      <c r="M23" s="19" t="s">
        <v>93</v>
      </c>
      <c r="N23" s="19" t="s">
        <v>93</v>
      </c>
      <c r="O23" s="19" t="s">
        <v>93</v>
      </c>
      <c r="P23" s="19" t="s">
        <v>93</v>
      </c>
      <c r="Q23" s="19" t="s">
        <v>93</v>
      </c>
      <c r="R23" s="19" t="s">
        <v>93</v>
      </c>
      <c r="S23" s="19" t="s">
        <v>93</v>
      </c>
      <c r="T23" s="14"/>
      <c r="U23" s="14"/>
      <c r="V23" s="14"/>
      <c r="W23" s="14"/>
    </row>
    <row r="24" spans="1:28" s="15" customFormat="1" ht="18.75">
      <c r="A24" s="19" t="s">
        <v>93</v>
      </c>
      <c r="B24" s="19" t="s">
        <v>93</v>
      </c>
      <c r="C24" s="19" t="s">
        <v>93</v>
      </c>
      <c r="D24" s="19" t="s">
        <v>93</v>
      </c>
      <c r="E24" s="19" t="s">
        <v>93</v>
      </c>
      <c r="F24" s="19" t="s">
        <v>93</v>
      </c>
      <c r="G24" s="19" t="s">
        <v>93</v>
      </c>
      <c r="H24" s="19" t="s">
        <v>93</v>
      </c>
      <c r="I24" s="19" t="s">
        <v>93</v>
      </c>
      <c r="J24" s="19" t="s">
        <v>93</v>
      </c>
      <c r="K24" s="19" t="s">
        <v>93</v>
      </c>
      <c r="L24" s="19" t="s">
        <v>93</v>
      </c>
      <c r="M24" s="19" t="s">
        <v>93</v>
      </c>
      <c r="N24" s="19" t="s">
        <v>93</v>
      </c>
      <c r="O24" s="19" t="s">
        <v>93</v>
      </c>
      <c r="P24" s="19" t="s">
        <v>93</v>
      </c>
      <c r="Q24" s="19" t="s">
        <v>93</v>
      </c>
      <c r="R24" s="19" t="s">
        <v>93</v>
      </c>
      <c r="S24" s="19" t="s">
        <v>93</v>
      </c>
      <c r="T24" s="14"/>
      <c r="U24" s="14"/>
      <c r="V24" s="14"/>
      <c r="W24" s="14"/>
    </row>
    <row r="25" spans="1:28" s="15" customFormat="1" ht="18.75">
      <c r="A25" s="19" t="s">
        <v>93</v>
      </c>
      <c r="B25" s="19" t="s">
        <v>93</v>
      </c>
      <c r="C25" s="19" t="s">
        <v>93</v>
      </c>
      <c r="D25" s="19" t="s">
        <v>93</v>
      </c>
      <c r="E25" s="19" t="s">
        <v>93</v>
      </c>
      <c r="F25" s="19" t="s">
        <v>93</v>
      </c>
      <c r="G25" s="19" t="s">
        <v>93</v>
      </c>
      <c r="H25" s="19" t="s">
        <v>93</v>
      </c>
      <c r="I25" s="19" t="s">
        <v>93</v>
      </c>
      <c r="J25" s="19" t="s">
        <v>93</v>
      </c>
      <c r="K25" s="19" t="s">
        <v>93</v>
      </c>
      <c r="L25" s="19" t="s">
        <v>93</v>
      </c>
      <c r="M25" s="19" t="s">
        <v>93</v>
      </c>
      <c r="N25" s="19" t="s">
        <v>93</v>
      </c>
      <c r="O25" s="19" t="s">
        <v>93</v>
      </c>
      <c r="P25" s="19" t="s">
        <v>93</v>
      </c>
      <c r="Q25" s="19" t="s">
        <v>93</v>
      </c>
      <c r="R25" s="19" t="s">
        <v>93</v>
      </c>
      <c r="S25" s="19" t="s">
        <v>93</v>
      </c>
      <c r="T25" s="14"/>
      <c r="U25" s="14"/>
      <c r="V25" s="14"/>
      <c r="W25" s="14"/>
    </row>
    <row r="26" spans="1:28" s="15" customFormat="1" ht="18.75">
      <c r="A26" s="19" t="s">
        <v>93</v>
      </c>
      <c r="B26" s="19" t="s">
        <v>93</v>
      </c>
      <c r="C26" s="19" t="s">
        <v>93</v>
      </c>
      <c r="D26" s="19" t="s">
        <v>93</v>
      </c>
      <c r="E26" s="19" t="s">
        <v>93</v>
      </c>
      <c r="F26" s="19" t="s">
        <v>93</v>
      </c>
      <c r="G26" s="19" t="s">
        <v>93</v>
      </c>
      <c r="H26" s="19" t="s">
        <v>93</v>
      </c>
      <c r="I26" s="19" t="s">
        <v>93</v>
      </c>
      <c r="J26" s="19" t="s">
        <v>93</v>
      </c>
      <c r="K26" s="19" t="s">
        <v>93</v>
      </c>
      <c r="L26" s="19" t="s">
        <v>93</v>
      </c>
      <c r="M26" s="19" t="s">
        <v>93</v>
      </c>
      <c r="N26" s="19" t="s">
        <v>93</v>
      </c>
      <c r="O26" s="19" t="s">
        <v>93</v>
      </c>
      <c r="P26" s="19" t="s">
        <v>93</v>
      </c>
      <c r="Q26" s="19" t="s">
        <v>93</v>
      </c>
      <c r="R26" s="19" t="s">
        <v>93</v>
      </c>
      <c r="S26" s="19" t="s">
        <v>93</v>
      </c>
      <c r="T26" s="14"/>
      <c r="U26" s="14"/>
      <c r="V26" s="14"/>
      <c r="W26" s="14"/>
    </row>
    <row r="27" spans="1:28" s="15" customFormat="1" ht="18.75">
      <c r="A27" s="19" t="s">
        <v>93</v>
      </c>
      <c r="B27" s="19" t="s">
        <v>93</v>
      </c>
      <c r="C27" s="19" t="s">
        <v>93</v>
      </c>
      <c r="D27" s="19" t="s">
        <v>93</v>
      </c>
      <c r="E27" s="19" t="s">
        <v>93</v>
      </c>
      <c r="F27" s="19" t="s">
        <v>93</v>
      </c>
      <c r="G27" s="19" t="s">
        <v>93</v>
      </c>
      <c r="H27" s="19" t="s">
        <v>93</v>
      </c>
      <c r="I27" s="19" t="s">
        <v>93</v>
      </c>
      <c r="J27" s="19" t="s">
        <v>93</v>
      </c>
      <c r="K27" s="19" t="s">
        <v>93</v>
      </c>
      <c r="L27" s="19" t="s">
        <v>93</v>
      </c>
      <c r="M27" s="19" t="s">
        <v>93</v>
      </c>
      <c r="N27" s="19" t="s">
        <v>93</v>
      </c>
      <c r="O27" s="19" t="s">
        <v>93</v>
      </c>
      <c r="P27" s="19" t="s">
        <v>93</v>
      </c>
      <c r="Q27" s="19" t="s">
        <v>93</v>
      </c>
      <c r="R27" s="19" t="s">
        <v>93</v>
      </c>
      <c r="S27" s="19" t="s">
        <v>93</v>
      </c>
      <c r="T27" s="14"/>
      <c r="U27" s="14"/>
      <c r="V27" s="14"/>
      <c r="W27" s="14"/>
    </row>
    <row r="28" spans="1:28" s="15" customFormat="1" ht="18.75">
      <c r="A28" s="19" t="s">
        <v>93</v>
      </c>
      <c r="B28" s="19" t="s">
        <v>93</v>
      </c>
      <c r="C28" s="19" t="s">
        <v>93</v>
      </c>
      <c r="D28" s="19" t="s">
        <v>93</v>
      </c>
      <c r="E28" s="19" t="s">
        <v>93</v>
      </c>
      <c r="F28" s="19" t="s">
        <v>93</v>
      </c>
      <c r="G28" s="19" t="s">
        <v>93</v>
      </c>
      <c r="H28" s="19" t="s">
        <v>93</v>
      </c>
      <c r="I28" s="19" t="s">
        <v>93</v>
      </c>
      <c r="J28" s="19" t="s">
        <v>93</v>
      </c>
      <c r="K28" s="19" t="s">
        <v>93</v>
      </c>
      <c r="L28" s="19" t="s">
        <v>93</v>
      </c>
      <c r="M28" s="19" t="s">
        <v>93</v>
      </c>
      <c r="N28" s="19" t="s">
        <v>93</v>
      </c>
      <c r="O28" s="19" t="s">
        <v>93</v>
      </c>
      <c r="P28" s="19" t="s">
        <v>93</v>
      </c>
      <c r="Q28" s="19" t="s">
        <v>93</v>
      </c>
      <c r="R28" s="19" t="s">
        <v>93</v>
      </c>
      <c r="S28" s="19" t="s">
        <v>93</v>
      </c>
      <c r="T28" s="14"/>
      <c r="U28" s="14"/>
      <c r="V28" s="14"/>
      <c r="W28" s="14"/>
    </row>
    <row r="29" spans="1:28" ht="20.25" customHeight="1">
      <c r="A29" s="19" t="s">
        <v>93</v>
      </c>
      <c r="B29" s="18" t="s">
        <v>94</v>
      </c>
      <c r="C29" s="19" t="s">
        <v>93</v>
      </c>
      <c r="D29" s="19" t="s">
        <v>93</v>
      </c>
      <c r="E29" s="19" t="s">
        <v>93</v>
      </c>
      <c r="F29" s="19" t="s">
        <v>93</v>
      </c>
      <c r="G29" s="19" t="s">
        <v>93</v>
      </c>
      <c r="H29" s="19" t="s">
        <v>93</v>
      </c>
      <c r="I29" s="19" t="s">
        <v>93</v>
      </c>
      <c r="J29" s="19" t="s">
        <v>93</v>
      </c>
      <c r="K29" s="19" t="s">
        <v>93</v>
      </c>
      <c r="L29" s="19" t="s">
        <v>93</v>
      </c>
      <c r="M29" s="19" t="s">
        <v>93</v>
      </c>
      <c r="N29" s="19" t="s">
        <v>93</v>
      </c>
      <c r="O29" s="19" t="s">
        <v>93</v>
      </c>
      <c r="P29" s="19" t="s">
        <v>93</v>
      </c>
      <c r="Q29" s="19" t="s">
        <v>93</v>
      </c>
      <c r="R29" s="19" t="s">
        <v>93</v>
      </c>
      <c r="S29" s="19" t="s">
        <v>93</v>
      </c>
    </row>
  </sheetData>
  <sheetProtection selectLockedCells="1" selectUnlockedCells="1"/>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33333333333337" right="0.70833333333333337" top="0.74791666666666667" bottom="0.74791666666666667" header="0.51180555555555551" footer="0.51180555555555551"/>
  <pageSetup paperSize="77" firstPageNumber="0" orientation="landscape" horizontalDpi="300" verticalDpi="30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41"/>
  <sheetViews>
    <sheetView zoomScale="60" zoomScaleNormal="60" workbookViewId="0">
      <selection activeCell="T5" sqref="T5"/>
    </sheetView>
  </sheetViews>
  <sheetFormatPr defaultColWidth="10.75" defaultRowHeight="15.75"/>
  <cols>
    <col min="1" max="1" width="9.625" style="36" customWidth="1"/>
    <col min="2" max="2" width="8.75" style="36" customWidth="1"/>
    <col min="3" max="3" width="12.75" style="36" customWidth="1"/>
    <col min="4" max="4" width="16.25" style="36" customWidth="1"/>
    <col min="5" max="5" width="11.25" style="36" customWidth="1"/>
    <col min="6" max="6" width="11.125" style="36" customWidth="1"/>
    <col min="7" max="8" width="8.75" style="36" customWidth="1"/>
    <col min="9" max="9" width="7.25" style="36" customWidth="1"/>
    <col min="10" max="10" width="9.375" style="36" customWidth="1"/>
    <col min="11" max="11" width="10.375" style="36" customWidth="1"/>
    <col min="12" max="15" width="8.75" style="36" customWidth="1"/>
    <col min="16" max="16" width="19.5" style="36" customWidth="1"/>
    <col min="17" max="17" width="21.75" style="36" customWidth="1"/>
    <col min="18" max="18" width="22.125" style="36" customWidth="1"/>
    <col min="19" max="19" width="19.75" style="36" customWidth="1"/>
    <col min="20" max="20" width="18.5" style="36" customWidth="1"/>
    <col min="21" max="237" width="10.75" style="36"/>
    <col min="238" max="242" width="15.75" style="36" customWidth="1"/>
    <col min="243" max="246" width="12.75" style="36" customWidth="1"/>
    <col min="247" max="250" width="15.75" style="36" customWidth="1"/>
    <col min="251" max="251" width="23" style="36" customWidth="1"/>
    <col min="252" max="252" width="20.75" style="36" customWidth="1"/>
    <col min="253" max="253" width="16.75" style="36" customWidth="1"/>
    <col min="254" max="16384" width="10.75" style="36"/>
  </cols>
  <sheetData>
    <row r="1" spans="1:20" ht="3" customHeight="1"/>
    <row r="2" spans="1:20" ht="15" customHeight="1">
      <c r="T2" s="4" t="s">
        <v>0</v>
      </c>
    </row>
    <row r="3" spans="1:20" s="3" customFormat="1" ht="18.75" customHeight="1">
      <c r="T3" s="5" t="s">
        <v>1</v>
      </c>
    </row>
    <row r="4" spans="1:20" s="3" customFormat="1" ht="18.75" customHeight="1">
      <c r="T4" s="5" t="str">
        <f>'1__паспорт_местоположение'!C3</f>
        <v>от «__» _____ 20___ г. №___</v>
      </c>
    </row>
    <row r="5" spans="1:20" s="3" customFormat="1" ht="18.75" customHeight="1">
      <c r="T5" s="5"/>
    </row>
    <row r="6" spans="1:20" s="3" customFormat="1">
      <c r="A6" s="219" t="s">
        <v>522</v>
      </c>
      <c r="B6" s="219"/>
      <c r="C6" s="219"/>
      <c r="D6" s="219"/>
      <c r="E6" s="219"/>
      <c r="F6" s="219"/>
      <c r="G6" s="219"/>
      <c r="H6" s="219"/>
      <c r="I6" s="219"/>
      <c r="J6" s="219"/>
      <c r="K6" s="219"/>
      <c r="L6" s="219"/>
      <c r="M6" s="219"/>
      <c r="N6" s="219"/>
      <c r="O6" s="219"/>
      <c r="P6" s="219"/>
      <c r="Q6" s="219"/>
      <c r="R6" s="219"/>
      <c r="S6" s="219"/>
      <c r="T6" s="219"/>
    </row>
    <row r="7" spans="1:20" s="3" customFormat="1">
      <c r="A7" s="6"/>
    </row>
    <row r="8" spans="1:20" s="3" customFormat="1" ht="18.75">
      <c r="A8" s="220" t="s">
        <v>3</v>
      </c>
      <c r="B8" s="220"/>
      <c r="C8" s="220"/>
      <c r="D8" s="220"/>
      <c r="E8" s="220"/>
      <c r="F8" s="220"/>
      <c r="G8" s="220"/>
      <c r="H8" s="220"/>
      <c r="I8" s="220"/>
      <c r="J8" s="220"/>
      <c r="K8" s="220"/>
      <c r="L8" s="220"/>
      <c r="M8" s="220"/>
      <c r="N8" s="220"/>
      <c r="O8" s="220"/>
      <c r="P8" s="220"/>
      <c r="Q8" s="220"/>
      <c r="R8" s="220"/>
      <c r="S8" s="220"/>
      <c r="T8" s="220"/>
    </row>
    <row r="9" spans="1:20" s="3" customFormat="1" ht="15">
      <c r="A9" s="228"/>
      <c r="B9" s="228"/>
      <c r="C9" s="228"/>
      <c r="D9" s="228"/>
      <c r="E9" s="228"/>
      <c r="F9" s="228"/>
      <c r="G9" s="228"/>
      <c r="H9" s="228"/>
      <c r="I9" s="228"/>
      <c r="J9" s="228"/>
      <c r="K9" s="228"/>
      <c r="L9" s="228"/>
      <c r="M9" s="228"/>
      <c r="N9" s="228"/>
      <c r="O9" s="228"/>
      <c r="P9" s="228"/>
      <c r="Q9" s="228"/>
      <c r="R9" s="228"/>
      <c r="S9" s="228"/>
      <c r="T9" s="228"/>
    </row>
    <row r="10" spans="1:20" s="3" customFormat="1" ht="18.75" customHeight="1">
      <c r="A10" s="221" t="str">
        <f>'1__паспорт_местоположение'!A9</f>
        <v>Общество с ограниченной ответственностью «Электротеплосеть»</v>
      </c>
      <c r="B10" s="221"/>
      <c r="C10" s="221"/>
      <c r="D10" s="221"/>
      <c r="E10" s="221"/>
      <c r="F10" s="221"/>
      <c r="G10" s="221"/>
      <c r="H10" s="221"/>
      <c r="I10" s="221"/>
      <c r="J10" s="221"/>
      <c r="K10" s="221"/>
      <c r="L10" s="221"/>
      <c r="M10" s="221"/>
      <c r="N10" s="221"/>
      <c r="O10" s="221"/>
      <c r="P10" s="221"/>
      <c r="Q10" s="221"/>
      <c r="R10" s="221"/>
      <c r="S10" s="221"/>
      <c r="T10" s="221"/>
    </row>
    <row r="11" spans="1:20" s="3" customFormat="1" ht="18.75" customHeight="1">
      <c r="A11" s="222" t="s">
        <v>4</v>
      </c>
      <c r="B11" s="222"/>
      <c r="C11" s="222"/>
      <c r="D11" s="222"/>
      <c r="E11" s="222"/>
      <c r="F11" s="222"/>
      <c r="G11" s="222"/>
      <c r="H11" s="222"/>
      <c r="I11" s="222"/>
      <c r="J11" s="222"/>
      <c r="K11" s="222"/>
      <c r="L11" s="222"/>
      <c r="M11" s="222"/>
      <c r="N11" s="222"/>
      <c r="O11" s="222"/>
      <c r="P11" s="222"/>
      <c r="Q11" s="222"/>
      <c r="R11" s="222"/>
      <c r="S11" s="222"/>
      <c r="T11" s="222"/>
    </row>
    <row r="12" spans="1:20" s="3" customFormat="1" ht="15">
      <c r="A12" s="228"/>
      <c r="B12" s="228"/>
      <c r="C12" s="228"/>
      <c r="D12" s="228"/>
      <c r="E12" s="228"/>
      <c r="F12" s="228"/>
      <c r="G12" s="228"/>
      <c r="H12" s="228"/>
      <c r="I12" s="228"/>
      <c r="J12" s="228"/>
      <c r="K12" s="228"/>
      <c r="L12" s="228"/>
      <c r="M12" s="228"/>
      <c r="N12" s="228"/>
      <c r="O12" s="228"/>
      <c r="P12" s="228"/>
      <c r="Q12" s="228"/>
      <c r="R12" s="228"/>
      <c r="S12" s="228"/>
      <c r="T12" s="228"/>
    </row>
    <row r="13" spans="1:20" s="3" customFormat="1" ht="18.75" customHeight="1">
      <c r="A13" s="220" t="str">
        <f>'2__паспорт__ТП'!A11</f>
        <v>J_ets_037</v>
      </c>
      <c r="B13" s="220"/>
      <c r="C13" s="220"/>
      <c r="D13" s="220"/>
      <c r="E13" s="220"/>
      <c r="F13" s="220"/>
      <c r="G13" s="220"/>
      <c r="H13" s="220"/>
      <c r="I13" s="220"/>
      <c r="J13" s="220"/>
      <c r="K13" s="220"/>
      <c r="L13" s="220"/>
      <c r="M13" s="220"/>
      <c r="N13" s="220"/>
      <c r="O13" s="220"/>
      <c r="P13" s="220"/>
      <c r="Q13" s="220"/>
      <c r="R13" s="220"/>
      <c r="S13" s="220"/>
      <c r="T13" s="220"/>
    </row>
    <row r="14" spans="1:20" s="3" customFormat="1" ht="18.75" customHeight="1">
      <c r="A14" s="222" t="s">
        <v>5</v>
      </c>
      <c r="B14" s="222"/>
      <c r="C14" s="222"/>
      <c r="D14" s="222"/>
      <c r="E14" s="222"/>
      <c r="F14" s="222"/>
      <c r="G14" s="222"/>
      <c r="H14" s="222"/>
      <c r="I14" s="222"/>
      <c r="J14" s="222"/>
      <c r="K14" s="222"/>
      <c r="L14" s="222"/>
      <c r="M14" s="222"/>
      <c r="N14" s="222"/>
      <c r="O14" s="222"/>
      <c r="P14" s="222"/>
      <c r="Q14" s="222"/>
      <c r="R14" s="222"/>
      <c r="S14" s="222"/>
      <c r="T14" s="222"/>
    </row>
    <row r="15" spans="1:20" s="3" customFormat="1" ht="15.75" customHeight="1">
      <c r="A15" s="228"/>
      <c r="B15" s="228"/>
      <c r="C15" s="228"/>
      <c r="D15" s="228"/>
      <c r="E15" s="228"/>
      <c r="F15" s="228"/>
      <c r="G15" s="228"/>
      <c r="H15" s="228"/>
      <c r="I15" s="228"/>
      <c r="J15" s="228"/>
      <c r="K15" s="228"/>
      <c r="L15" s="228"/>
      <c r="M15" s="228"/>
      <c r="N15" s="228"/>
      <c r="O15" s="228"/>
      <c r="P15" s="228"/>
      <c r="Q15" s="228"/>
      <c r="R15" s="228"/>
      <c r="S15" s="228"/>
      <c r="T15" s="228"/>
    </row>
    <row r="16" spans="1:20" s="15" customFormat="1" ht="18.75">
      <c r="A16" s="221" t="str">
        <f>'1__паспорт_местоположение'!A15</f>
        <v>финансовая аренда (лизинг) транспортных средств - Камаз 43118-3027-50 XCMG SQ12SK3Q с полуприцепом НЕФАЗ 9334-011221150-10 в количестве 1 ед.</v>
      </c>
      <c r="B16" s="221"/>
      <c r="C16" s="221"/>
      <c r="D16" s="221"/>
      <c r="E16" s="221"/>
      <c r="F16" s="221"/>
      <c r="G16" s="221"/>
      <c r="H16" s="221"/>
      <c r="I16" s="221"/>
      <c r="J16" s="221"/>
      <c r="K16" s="221"/>
      <c r="L16" s="221"/>
      <c r="M16" s="221"/>
      <c r="N16" s="221"/>
      <c r="O16" s="221"/>
      <c r="P16" s="221"/>
      <c r="Q16" s="221"/>
      <c r="R16" s="221"/>
      <c r="S16" s="221"/>
      <c r="T16" s="221"/>
    </row>
    <row r="17" spans="1:113" s="15" customFormat="1" ht="15" customHeight="1">
      <c r="A17" s="222" t="s">
        <v>6</v>
      </c>
      <c r="B17" s="222"/>
      <c r="C17" s="222"/>
      <c r="D17" s="222"/>
      <c r="E17" s="222"/>
      <c r="F17" s="222"/>
      <c r="G17" s="222"/>
      <c r="H17" s="222"/>
      <c r="I17" s="222"/>
      <c r="J17" s="222"/>
      <c r="K17" s="222"/>
      <c r="L17" s="222"/>
      <c r="M17" s="222"/>
      <c r="N17" s="222"/>
      <c r="O17" s="222"/>
      <c r="P17" s="222"/>
      <c r="Q17" s="222"/>
      <c r="R17" s="222"/>
      <c r="S17" s="222"/>
      <c r="T17" s="222"/>
    </row>
    <row r="18" spans="1:113" s="15" customFormat="1" ht="15" customHeight="1">
      <c r="A18" s="228"/>
      <c r="B18" s="228"/>
      <c r="C18" s="228"/>
      <c r="D18" s="228"/>
      <c r="E18" s="228"/>
      <c r="F18" s="228"/>
      <c r="G18" s="228"/>
      <c r="H18" s="228"/>
      <c r="I18" s="228"/>
      <c r="J18" s="228"/>
      <c r="K18" s="228"/>
      <c r="L18" s="228"/>
      <c r="M18" s="228"/>
      <c r="N18" s="228"/>
      <c r="O18" s="228"/>
      <c r="P18" s="228"/>
      <c r="Q18" s="228"/>
      <c r="R18" s="228"/>
      <c r="S18" s="228"/>
      <c r="T18" s="228"/>
    </row>
    <row r="19" spans="1:113" s="15" customFormat="1" ht="15" customHeight="1">
      <c r="A19" s="221" t="s">
        <v>95</v>
      </c>
      <c r="B19" s="221"/>
      <c r="C19" s="221"/>
      <c r="D19" s="221"/>
      <c r="E19" s="221"/>
      <c r="F19" s="221"/>
      <c r="G19" s="221"/>
      <c r="H19" s="221"/>
      <c r="I19" s="221"/>
      <c r="J19" s="221"/>
      <c r="K19" s="221"/>
      <c r="L19" s="221"/>
      <c r="M19" s="221"/>
      <c r="N19" s="221"/>
      <c r="O19" s="221"/>
      <c r="P19" s="221"/>
      <c r="Q19" s="221"/>
      <c r="R19" s="221"/>
      <c r="S19" s="221"/>
      <c r="T19" s="221"/>
    </row>
    <row r="20" spans="1:113" s="37" customFormat="1" ht="21" customHeight="1">
      <c r="A20" s="229"/>
      <c r="B20" s="229"/>
      <c r="C20" s="229"/>
      <c r="D20" s="229"/>
      <c r="E20" s="229"/>
      <c r="F20" s="229"/>
      <c r="G20" s="229"/>
      <c r="H20" s="229"/>
      <c r="I20" s="229"/>
      <c r="J20" s="229"/>
      <c r="K20" s="229"/>
      <c r="L20" s="229"/>
      <c r="M20" s="229"/>
      <c r="N20" s="229"/>
      <c r="O20" s="229"/>
      <c r="P20" s="229"/>
      <c r="Q20" s="229"/>
      <c r="R20" s="229"/>
      <c r="S20" s="229"/>
      <c r="T20" s="229"/>
    </row>
    <row r="21" spans="1:113" ht="46.5" customHeight="1">
      <c r="A21" s="231" t="s">
        <v>8</v>
      </c>
      <c r="B21" s="232" t="s">
        <v>96</v>
      </c>
      <c r="C21" s="232"/>
      <c r="D21" s="232" t="s">
        <v>97</v>
      </c>
      <c r="E21" s="232" t="s">
        <v>98</v>
      </c>
      <c r="F21" s="232"/>
      <c r="G21" s="232" t="s">
        <v>99</v>
      </c>
      <c r="H21" s="232"/>
      <c r="I21" s="232" t="s">
        <v>100</v>
      </c>
      <c r="J21" s="232"/>
      <c r="K21" s="232" t="s">
        <v>101</v>
      </c>
      <c r="L21" s="232" t="s">
        <v>102</v>
      </c>
      <c r="M21" s="232"/>
      <c r="N21" s="232" t="s">
        <v>103</v>
      </c>
      <c r="O21" s="232"/>
      <c r="P21" s="232" t="s">
        <v>104</v>
      </c>
      <c r="Q21" s="232" t="s">
        <v>105</v>
      </c>
      <c r="R21" s="232"/>
      <c r="S21" s="233" t="s">
        <v>106</v>
      </c>
      <c r="T21" s="233"/>
    </row>
    <row r="22" spans="1:113" ht="204.75" customHeight="1">
      <c r="A22" s="231"/>
      <c r="B22" s="231"/>
      <c r="C22" s="232"/>
      <c r="D22" s="232"/>
      <c r="E22" s="232"/>
      <c r="F22" s="232"/>
      <c r="G22" s="232"/>
      <c r="H22" s="232"/>
      <c r="I22" s="232"/>
      <c r="J22" s="232"/>
      <c r="K22" s="232"/>
      <c r="L22" s="232"/>
      <c r="M22" s="232"/>
      <c r="N22" s="232"/>
      <c r="O22" s="232"/>
      <c r="P22" s="232"/>
      <c r="Q22" s="38" t="s">
        <v>107</v>
      </c>
      <c r="R22" s="38" t="s">
        <v>108</v>
      </c>
      <c r="S22" s="38" t="s">
        <v>109</v>
      </c>
      <c r="T22" s="38" t="s">
        <v>110</v>
      </c>
    </row>
    <row r="23" spans="1:113" ht="51.75" customHeight="1">
      <c r="A23" s="231"/>
      <c r="B23" s="38" t="s">
        <v>111</v>
      </c>
      <c r="C23" s="38" t="s">
        <v>112</v>
      </c>
      <c r="D23" s="232"/>
      <c r="E23" s="38" t="s">
        <v>111</v>
      </c>
      <c r="F23" s="38" t="s">
        <v>112</v>
      </c>
      <c r="G23" s="38" t="s">
        <v>111</v>
      </c>
      <c r="H23" s="38" t="s">
        <v>112</v>
      </c>
      <c r="I23" s="38" t="s">
        <v>111</v>
      </c>
      <c r="J23" s="38" t="s">
        <v>112</v>
      </c>
      <c r="K23" s="38" t="s">
        <v>111</v>
      </c>
      <c r="L23" s="38" t="s">
        <v>111</v>
      </c>
      <c r="M23" s="38" t="s">
        <v>112</v>
      </c>
      <c r="N23" s="38" t="s">
        <v>111</v>
      </c>
      <c r="O23" s="38" t="s">
        <v>112</v>
      </c>
      <c r="P23" s="39" t="s">
        <v>111</v>
      </c>
      <c r="Q23" s="38" t="s">
        <v>111</v>
      </c>
      <c r="R23" s="38" t="s">
        <v>111</v>
      </c>
      <c r="S23" s="38" t="s">
        <v>111</v>
      </c>
      <c r="T23" s="38" t="s">
        <v>111</v>
      </c>
    </row>
    <row r="24" spans="1:113">
      <c r="A24" s="40">
        <v>1</v>
      </c>
      <c r="B24" s="40">
        <v>2</v>
      </c>
      <c r="C24" s="40">
        <v>3</v>
      </c>
      <c r="D24" s="40">
        <v>4</v>
      </c>
      <c r="E24" s="40">
        <v>5</v>
      </c>
      <c r="F24" s="40">
        <v>6</v>
      </c>
      <c r="G24" s="40">
        <v>7</v>
      </c>
      <c r="H24" s="40">
        <v>8</v>
      </c>
      <c r="I24" s="40">
        <v>9</v>
      </c>
      <c r="J24" s="40">
        <v>10</v>
      </c>
      <c r="K24" s="40">
        <v>11</v>
      </c>
      <c r="L24" s="40">
        <v>12</v>
      </c>
      <c r="M24" s="40">
        <v>13</v>
      </c>
      <c r="N24" s="40">
        <v>14</v>
      </c>
      <c r="O24" s="40">
        <v>15</v>
      </c>
      <c r="P24" s="40">
        <v>16</v>
      </c>
      <c r="Q24" s="40">
        <v>17</v>
      </c>
      <c r="R24" s="40">
        <v>18</v>
      </c>
      <c r="S24" s="40">
        <v>19</v>
      </c>
      <c r="T24" s="40">
        <v>20</v>
      </c>
    </row>
    <row r="25" spans="1:113" ht="129" customHeight="1">
      <c r="A25" s="40" t="s">
        <v>113</v>
      </c>
      <c r="B25" s="41" t="s">
        <v>93</v>
      </c>
      <c r="C25" s="41" t="s">
        <v>93</v>
      </c>
      <c r="D25" s="41" t="s">
        <v>93</v>
      </c>
      <c r="E25" s="41" t="s">
        <v>93</v>
      </c>
      <c r="F25" s="41" t="s">
        <v>93</v>
      </c>
      <c r="G25" s="41" t="s">
        <v>93</v>
      </c>
      <c r="H25" s="41" t="s">
        <v>93</v>
      </c>
      <c r="I25" s="41" t="s">
        <v>93</v>
      </c>
      <c r="J25" s="41" t="s">
        <v>93</v>
      </c>
      <c r="K25" s="41" t="s">
        <v>93</v>
      </c>
      <c r="L25" s="41" t="s">
        <v>93</v>
      </c>
      <c r="M25" s="41" t="s">
        <v>93</v>
      </c>
      <c r="N25" s="41" t="s">
        <v>93</v>
      </c>
      <c r="O25" s="41" t="s">
        <v>93</v>
      </c>
      <c r="P25" s="41" t="s">
        <v>93</v>
      </c>
      <c r="Q25" s="41" t="s">
        <v>93</v>
      </c>
      <c r="R25" s="41" t="s">
        <v>93</v>
      </c>
      <c r="S25" s="41" t="s">
        <v>93</v>
      </c>
      <c r="T25" s="41" t="s">
        <v>93</v>
      </c>
    </row>
    <row r="26" spans="1:113" s="42" customFormat="1" ht="12.75"/>
    <row r="27" spans="1:113" s="42" customFormat="1">
      <c r="B27" s="36" t="s">
        <v>114</v>
      </c>
      <c r="C27" s="36"/>
      <c r="D27" s="36"/>
      <c r="E27" s="36"/>
      <c r="F27" s="36"/>
      <c r="G27" s="36"/>
      <c r="H27" s="36"/>
      <c r="I27" s="36"/>
      <c r="J27" s="36"/>
      <c r="K27" s="36"/>
      <c r="L27" s="36"/>
      <c r="M27" s="36"/>
      <c r="N27" s="36"/>
      <c r="O27" s="36"/>
      <c r="P27" s="36"/>
      <c r="Q27" s="36"/>
      <c r="R27" s="36"/>
    </row>
    <row r="28" spans="1:113" ht="12.75" customHeight="1">
      <c r="B28" s="230" t="s">
        <v>115</v>
      </c>
      <c r="C28" s="230"/>
      <c r="D28" s="230"/>
      <c r="E28" s="230"/>
      <c r="F28" s="230"/>
      <c r="G28" s="230"/>
      <c r="H28" s="230"/>
      <c r="I28" s="230"/>
      <c r="J28" s="230"/>
      <c r="K28" s="230"/>
      <c r="L28" s="230"/>
      <c r="M28" s="230"/>
      <c r="N28" s="230"/>
      <c r="O28" s="230"/>
      <c r="P28" s="230"/>
      <c r="Q28" s="230"/>
      <c r="R28" s="230"/>
    </row>
    <row r="30" spans="1:113">
      <c r="B30" s="43" t="s">
        <v>116</v>
      </c>
      <c r="C30" s="43"/>
      <c r="D30" s="43"/>
      <c r="E30" s="43"/>
      <c r="H30" s="43"/>
      <c r="I30" s="43"/>
      <c r="J30" s="43"/>
      <c r="K30" s="43"/>
      <c r="L30" s="43"/>
      <c r="M30" s="43"/>
      <c r="N30" s="43"/>
      <c r="O30" s="43"/>
      <c r="P30" s="43"/>
      <c r="Q30" s="43"/>
      <c r="R30" s="43"/>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c r="B31" s="43" t="s">
        <v>117</v>
      </c>
      <c r="C31" s="43"/>
      <c r="D31" s="43"/>
      <c r="E31" s="43"/>
      <c r="H31" s="43"/>
      <c r="I31" s="43"/>
      <c r="J31" s="43"/>
      <c r="K31" s="43"/>
      <c r="L31" s="43"/>
      <c r="M31" s="43"/>
      <c r="N31" s="43"/>
      <c r="O31" s="43"/>
      <c r="P31" s="43"/>
      <c r="Q31" s="43"/>
      <c r="R31" s="43"/>
    </row>
    <row r="32" spans="1:113">
      <c r="B32" s="43" t="s">
        <v>118</v>
      </c>
      <c r="C32" s="43"/>
      <c r="D32" s="43"/>
      <c r="E32" s="43"/>
      <c r="H32" s="43"/>
      <c r="I32" s="43"/>
      <c r="J32" s="43"/>
      <c r="K32" s="43"/>
      <c r="L32" s="43"/>
      <c r="M32" s="43"/>
      <c r="N32" s="43"/>
      <c r="O32" s="43"/>
      <c r="P32" s="43"/>
      <c r="Q32" s="43"/>
      <c r="R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37"/>
      <c r="BL32" s="37"/>
      <c r="BM32" s="37"/>
      <c r="BN32" s="37"/>
      <c r="BO32" s="37"/>
      <c r="BP32" s="37"/>
      <c r="BQ32" s="37"/>
      <c r="BR32" s="37"/>
      <c r="BS32" s="37"/>
      <c r="BT32" s="37"/>
      <c r="BU32" s="37"/>
      <c r="BV32" s="37"/>
      <c r="BW32" s="37"/>
      <c r="BX32" s="37"/>
      <c r="BY32" s="37"/>
      <c r="BZ32" s="37"/>
      <c r="CA32" s="37"/>
      <c r="CB32" s="37"/>
      <c r="CC32" s="37"/>
      <c r="CD32" s="37"/>
      <c r="CE32" s="37"/>
      <c r="CF32" s="37"/>
      <c r="CG32" s="37"/>
      <c r="CH32" s="37"/>
      <c r="CI32" s="37"/>
      <c r="CJ32" s="37"/>
      <c r="CK32" s="37"/>
      <c r="CL32" s="37"/>
      <c r="CM32" s="37"/>
      <c r="CN32" s="37"/>
      <c r="CO32" s="37"/>
      <c r="CP32" s="37"/>
      <c r="CQ32" s="37"/>
      <c r="CR32" s="37"/>
      <c r="CS32" s="37"/>
      <c r="CT32" s="37"/>
      <c r="CU32" s="37"/>
      <c r="CV32" s="37"/>
      <c r="CW32" s="37"/>
      <c r="CX32" s="37"/>
      <c r="CY32" s="37"/>
      <c r="CZ32" s="37"/>
      <c r="DA32" s="37"/>
      <c r="DB32" s="37"/>
      <c r="DC32" s="37"/>
      <c r="DD32" s="37"/>
      <c r="DE32" s="37"/>
      <c r="DF32" s="37"/>
      <c r="DG32" s="37"/>
      <c r="DH32" s="37"/>
      <c r="DI32" s="37"/>
    </row>
    <row r="33" spans="2:113">
      <c r="B33" s="43" t="s">
        <v>119</v>
      </c>
      <c r="C33" s="43"/>
      <c r="D33" s="43"/>
      <c r="E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c r="B34" s="43" t="s">
        <v>120</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c r="B35" s="43" t="s">
        <v>121</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c r="B36" s="43" t="s">
        <v>122</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c r="B37" s="43" t="s">
        <v>123</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c r="B38" s="43" t="s">
        <v>124</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c r="B39" s="43" t="s">
        <v>125</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sheetData>
  <sheetProtection selectLockedCells="1" selectUnlockedCells="1"/>
  <mergeCells count="27">
    <mergeCell ref="A18:T18"/>
    <mergeCell ref="A6:T6"/>
    <mergeCell ref="A8:T8"/>
    <mergeCell ref="A9:T9"/>
    <mergeCell ref="A10:T10"/>
    <mergeCell ref="A11:T11"/>
    <mergeCell ref="A12:T12"/>
    <mergeCell ref="A13:T13"/>
    <mergeCell ref="A14:T14"/>
    <mergeCell ref="A15:T15"/>
    <mergeCell ref="A16:T16"/>
    <mergeCell ref="A17:T17"/>
    <mergeCell ref="B28:R2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9999999999998" right="0.78749999999999998" top="0.29375000000000001" bottom="0.39374999999999999" header="0.19652777777777777" footer="0.51180555555555551"/>
  <pageSetup paperSize="77" firstPageNumber="0" pageOrder="overThenDown" orientation="landscape" horizontalDpi="300" verticalDpi="300"/>
  <headerFooter alignWithMargins="0">
    <oddHeader>&amp;R&amp;7Подготовлено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9"/>
  <sheetViews>
    <sheetView topLeftCell="G1" zoomScale="60" zoomScaleNormal="60" workbookViewId="0">
      <selection activeCell="AA4" sqref="AA4"/>
    </sheetView>
  </sheetViews>
  <sheetFormatPr defaultColWidth="17.875" defaultRowHeight="15.75"/>
  <cols>
    <col min="1" max="3" width="10.75" style="36" customWidth="1"/>
    <col min="4" max="4" width="11.5" style="36" customWidth="1"/>
    <col min="5" max="5" width="11.875" style="36" customWidth="1"/>
    <col min="6" max="6" width="8.75" style="36" customWidth="1"/>
    <col min="7" max="7" width="10.375" style="36" customWidth="1"/>
    <col min="8" max="8" width="8.75" style="36" customWidth="1"/>
    <col min="9" max="9" width="8.375" style="36" customWidth="1"/>
    <col min="10" max="10" width="20.125" style="36" customWidth="1"/>
    <col min="11" max="11" width="11.25" style="36" customWidth="1"/>
    <col min="12" max="12" width="8.875" style="36" customWidth="1"/>
    <col min="13" max="13" width="8.75" style="36" customWidth="1"/>
    <col min="14" max="14" width="13.75" style="36" customWidth="1"/>
    <col min="15" max="16" width="8.75" style="36" customWidth="1"/>
    <col min="17" max="17" width="11.875" style="36" customWidth="1"/>
    <col min="18" max="18" width="12" style="36" customWidth="1"/>
    <col min="19" max="19" width="18.375" style="36" customWidth="1"/>
    <col min="20" max="20" width="22.5" style="36" customWidth="1"/>
    <col min="21" max="21" width="30.875" style="36" customWidth="1"/>
    <col min="22" max="22" width="14.5" style="36" customWidth="1"/>
    <col min="23" max="23" width="9.25" style="36" customWidth="1"/>
    <col min="24" max="24" width="24.75" style="36" customWidth="1"/>
    <col min="25" max="25" width="15.375" style="36" customWidth="1"/>
    <col min="26" max="26" width="18.75" style="36" customWidth="1"/>
    <col min="27" max="27" width="19.125" style="36" customWidth="1"/>
    <col min="28" max="240" width="10.75" style="36" customWidth="1"/>
    <col min="241" max="242" width="15.75" style="36" customWidth="1"/>
    <col min="243" max="245" width="14.75" style="36" customWidth="1"/>
    <col min="246" max="249" width="13.75" style="36" customWidth="1"/>
    <col min="250" max="253" width="15.75" style="36" customWidth="1"/>
    <col min="254" max="254" width="23" style="36" customWidth="1"/>
    <col min="255" max="255" width="20.75" style="36" customWidth="1"/>
    <col min="256" max="16384" width="17.875" style="36"/>
  </cols>
  <sheetData>
    <row r="1" spans="1:27" ht="25.5" customHeight="1">
      <c r="AA1" s="4" t="s">
        <v>0</v>
      </c>
    </row>
    <row r="2" spans="1:27" s="3" customFormat="1" ht="18.75" customHeight="1">
      <c r="AA2" s="5" t="s">
        <v>1</v>
      </c>
    </row>
    <row r="3" spans="1:27" s="3" customFormat="1" ht="18.75" customHeight="1">
      <c r="AA3" s="5" t="str">
        <f>'1__паспорт_местоположение'!C3</f>
        <v>от «__» _____ 20___ г. №___</v>
      </c>
    </row>
    <row r="4" spans="1:27" s="3" customFormat="1">
      <c r="E4" s="6"/>
    </row>
    <row r="5" spans="1:27" s="3" customFormat="1">
      <c r="A5" s="219" t="s">
        <v>521</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row>
    <row r="6" spans="1:27" s="3" customFormat="1">
      <c r="A6" s="1"/>
      <c r="B6" s="1"/>
      <c r="C6" s="1"/>
      <c r="D6" s="1"/>
      <c r="E6" s="1"/>
      <c r="F6" s="1"/>
      <c r="G6" s="1"/>
      <c r="H6" s="1"/>
      <c r="I6" s="1"/>
      <c r="J6" s="1"/>
      <c r="K6" s="1"/>
      <c r="L6" s="1"/>
      <c r="M6" s="1"/>
      <c r="N6" s="1"/>
      <c r="O6" s="1"/>
      <c r="P6" s="1"/>
      <c r="Q6" s="1"/>
      <c r="R6" s="1"/>
      <c r="S6" s="1"/>
      <c r="T6" s="1"/>
    </row>
    <row r="7" spans="1:27" s="3" customFormat="1" ht="18.75">
      <c r="E7" s="220" t="s">
        <v>3</v>
      </c>
      <c r="F7" s="220"/>
      <c r="G7" s="220"/>
      <c r="H7" s="220"/>
      <c r="I7" s="220"/>
      <c r="J7" s="220"/>
      <c r="K7" s="220"/>
      <c r="L7" s="220"/>
      <c r="M7" s="220"/>
      <c r="N7" s="220"/>
      <c r="O7" s="220"/>
      <c r="P7" s="220"/>
      <c r="Q7" s="220"/>
      <c r="R7" s="220"/>
      <c r="S7" s="220"/>
      <c r="T7" s="220"/>
      <c r="U7" s="220"/>
      <c r="V7" s="220"/>
      <c r="W7" s="220"/>
      <c r="X7" s="220"/>
      <c r="Y7" s="220"/>
    </row>
    <row r="8" spans="1:27" s="3" customFormat="1" ht="18.75">
      <c r="E8" s="8"/>
      <c r="F8" s="8"/>
      <c r="G8" s="8"/>
      <c r="H8" s="8"/>
      <c r="I8" s="8"/>
      <c r="J8" s="8"/>
      <c r="K8" s="8"/>
      <c r="L8" s="8"/>
      <c r="M8" s="8"/>
      <c r="N8" s="8"/>
      <c r="O8" s="8"/>
      <c r="P8" s="8"/>
      <c r="Q8" s="8"/>
      <c r="R8" s="8"/>
      <c r="S8" s="9"/>
      <c r="T8" s="9"/>
      <c r="U8" s="9"/>
      <c r="V8" s="9"/>
      <c r="W8" s="9"/>
    </row>
    <row r="9" spans="1:27" s="3" customFormat="1" ht="18.75" customHeight="1">
      <c r="E9" s="221" t="str">
        <f>'1__паспорт_местоположение'!A9</f>
        <v>Общество с ограниченной ответственностью «Электротеплосеть»</v>
      </c>
      <c r="F9" s="221"/>
      <c r="G9" s="221"/>
      <c r="H9" s="221"/>
      <c r="I9" s="221"/>
      <c r="J9" s="221"/>
      <c r="K9" s="221"/>
      <c r="L9" s="221"/>
      <c r="M9" s="221"/>
      <c r="N9" s="221"/>
      <c r="O9" s="221"/>
      <c r="P9" s="221"/>
      <c r="Q9" s="221"/>
      <c r="R9" s="221"/>
      <c r="S9" s="221"/>
      <c r="T9" s="221"/>
      <c r="U9" s="221"/>
      <c r="V9" s="221"/>
      <c r="W9" s="221"/>
      <c r="X9" s="221"/>
      <c r="Y9" s="221"/>
    </row>
    <row r="10" spans="1:27" s="3" customFormat="1" ht="18.75" customHeight="1">
      <c r="E10" s="222" t="s">
        <v>4</v>
      </c>
      <c r="F10" s="222"/>
      <c r="G10" s="222"/>
      <c r="H10" s="222"/>
      <c r="I10" s="222"/>
      <c r="J10" s="222"/>
      <c r="K10" s="222"/>
      <c r="L10" s="222"/>
      <c r="M10" s="222"/>
      <c r="N10" s="222"/>
      <c r="O10" s="222"/>
      <c r="P10" s="222"/>
      <c r="Q10" s="222"/>
      <c r="R10" s="222"/>
      <c r="S10" s="222"/>
      <c r="T10" s="222"/>
      <c r="U10" s="222"/>
      <c r="V10" s="222"/>
      <c r="W10" s="222"/>
      <c r="X10" s="222"/>
      <c r="Y10" s="222"/>
    </row>
    <row r="11" spans="1:27" s="3" customFormat="1" ht="18.75">
      <c r="E11" s="8"/>
      <c r="F11" s="8"/>
      <c r="G11" s="8"/>
      <c r="H11" s="8"/>
      <c r="I11" s="8"/>
      <c r="J11" s="8"/>
      <c r="K11" s="8"/>
      <c r="L11" s="8"/>
      <c r="M11" s="8"/>
      <c r="N11" s="8"/>
      <c r="O11" s="8"/>
      <c r="P11" s="8"/>
      <c r="Q11" s="8"/>
      <c r="R11" s="8"/>
      <c r="S11" s="9"/>
      <c r="T11" s="9"/>
      <c r="U11" s="9"/>
      <c r="V11" s="9"/>
      <c r="W11" s="9"/>
    </row>
    <row r="12" spans="1:27" s="3" customFormat="1" ht="18.75" customHeight="1">
      <c r="E12" s="220" t="str">
        <f>'3_1__паспорт_Техсостояние_ПС'!A13</f>
        <v>J_ets_037</v>
      </c>
      <c r="F12" s="220"/>
      <c r="G12" s="220"/>
      <c r="H12" s="220"/>
      <c r="I12" s="220"/>
      <c r="J12" s="220"/>
      <c r="K12" s="220"/>
      <c r="L12" s="220"/>
      <c r="M12" s="220"/>
      <c r="N12" s="220"/>
      <c r="O12" s="220"/>
      <c r="P12" s="220"/>
      <c r="Q12" s="220"/>
      <c r="R12" s="220"/>
      <c r="S12" s="220"/>
      <c r="T12" s="220"/>
      <c r="U12" s="220"/>
      <c r="V12" s="220"/>
      <c r="W12" s="220"/>
      <c r="X12" s="220"/>
      <c r="Y12" s="220"/>
    </row>
    <row r="13" spans="1:27" s="3" customFormat="1" ht="18.75" customHeight="1">
      <c r="E13" s="222" t="s">
        <v>5</v>
      </c>
      <c r="F13" s="222"/>
      <c r="G13" s="222"/>
      <c r="H13" s="222"/>
      <c r="I13" s="222"/>
      <c r="J13" s="222"/>
      <c r="K13" s="222"/>
      <c r="L13" s="222"/>
      <c r="M13" s="222"/>
      <c r="N13" s="222"/>
      <c r="O13" s="222"/>
      <c r="P13" s="222"/>
      <c r="Q13" s="222"/>
      <c r="R13" s="222"/>
      <c r="S13" s="222"/>
      <c r="T13" s="222"/>
      <c r="U13" s="222"/>
      <c r="V13" s="222"/>
      <c r="W13" s="222"/>
      <c r="X13" s="222"/>
      <c r="Y13" s="222"/>
    </row>
    <row r="14" spans="1:27" s="3" customFormat="1" ht="15.75" customHeight="1">
      <c r="E14" s="14"/>
      <c r="F14" s="14"/>
      <c r="G14" s="14"/>
      <c r="H14" s="14"/>
      <c r="I14" s="14"/>
      <c r="J14" s="14"/>
      <c r="K14" s="14"/>
      <c r="L14" s="14"/>
      <c r="M14" s="14"/>
      <c r="N14" s="14"/>
      <c r="O14" s="14"/>
      <c r="P14" s="14"/>
      <c r="Q14" s="14"/>
      <c r="R14" s="14"/>
      <c r="S14" s="14"/>
      <c r="T14" s="14"/>
      <c r="U14" s="14"/>
      <c r="V14" s="14"/>
      <c r="W14" s="14"/>
    </row>
    <row r="15" spans="1:27" s="15" customFormat="1" ht="18.75">
      <c r="E15" s="221" t="str">
        <f>'1__паспорт_местоположение'!A15</f>
        <v>финансовая аренда (лизинг) транспортных средств - Камаз 43118-3027-50 XCMG SQ12SK3Q с полуприцепом НЕФАЗ 9334-011221150-10 в количестве 1 ед.</v>
      </c>
      <c r="F15" s="221"/>
      <c r="G15" s="221"/>
      <c r="H15" s="221"/>
      <c r="I15" s="221"/>
      <c r="J15" s="221"/>
      <c r="K15" s="221"/>
      <c r="L15" s="221"/>
      <c r="M15" s="221"/>
      <c r="N15" s="221"/>
      <c r="O15" s="221"/>
      <c r="P15" s="221"/>
      <c r="Q15" s="221"/>
      <c r="R15" s="221"/>
      <c r="S15" s="221"/>
      <c r="T15" s="221"/>
      <c r="U15" s="221"/>
      <c r="V15" s="221"/>
      <c r="W15" s="221"/>
      <c r="X15" s="221"/>
      <c r="Y15" s="221"/>
    </row>
    <row r="16" spans="1:27" s="15" customFormat="1" ht="15" customHeight="1">
      <c r="E16" s="222" t="s">
        <v>6</v>
      </c>
      <c r="F16" s="222"/>
      <c r="G16" s="222"/>
      <c r="H16" s="222"/>
      <c r="I16" s="222"/>
      <c r="J16" s="222"/>
      <c r="K16" s="222"/>
      <c r="L16" s="222"/>
      <c r="M16" s="222"/>
      <c r="N16" s="222"/>
      <c r="O16" s="222"/>
      <c r="P16" s="222"/>
      <c r="Q16" s="222"/>
      <c r="R16" s="222"/>
      <c r="S16" s="222"/>
      <c r="T16" s="222"/>
      <c r="U16" s="222"/>
      <c r="V16" s="222"/>
      <c r="W16" s="222"/>
      <c r="X16" s="222"/>
      <c r="Y16" s="222"/>
    </row>
    <row r="17" spans="1:27" s="15" customFormat="1" ht="15" customHeight="1">
      <c r="E17" s="14"/>
      <c r="F17" s="14"/>
      <c r="G17" s="14"/>
      <c r="H17" s="14"/>
      <c r="I17" s="14"/>
      <c r="J17" s="14"/>
      <c r="K17" s="14"/>
      <c r="L17" s="14"/>
      <c r="M17" s="14"/>
      <c r="N17" s="14"/>
      <c r="O17" s="14"/>
      <c r="P17" s="14"/>
      <c r="Q17" s="14"/>
      <c r="R17" s="14"/>
      <c r="S17" s="14"/>
      <c r="T17" s="14"/>
      <c r="U17" s="14"/>
      <c r="V17" s="14"/>
      <c r="W17" s="14"/>
    </row>
    <row r="18" spans="1:27" s="15" customFormat="1" ht="15" customHeight="1">
      <c r="E18" s="228"/>
      <c r="F18" s="228"/>
      <c r="G18" s="228"/>
      <c r="H18" s="228"/>
      <c r="I18" s="228"/>
      <c r="J18" s="228"/>
      <c r="K18" s="228"/>
      <c r="L18" s="228"/>
      <c r="M18" s="228"/>
      <c r="N18" s="228"/>
      <c r="O18" s="228"/>
      <c r="P18" s="228"/>
      <c r="Q18" s="228"/>
      <c r="R18" s="228"/>
      <c r="S18" s="228"/>
      <c r="T18" s="228"/>
      <c r="U18" s="228"/>
      <c r="V18" s="228"/>
      <c r="W18" s="228"/>
      <c r="X18" s="228"/>
      <c r="Y18" s="228"/>
    </row>
    <row r="19" spans="1:27" ht="25.5" customHeight="1">
      <c r="A19" s="221" t="s">
        <v>126</v>
      </c>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row>
    <row r="20" spans="1:27" s="37" customFormat="1" ht="21" customHeight="1"/>
    <row r="21" spans="1:27" ht="33.950000000000003" customHeight="1">
      <c r="A21" s="232" t="s">
        <v>8</v>
      </c>
      <c r="B21" s="232" t="s">
        <v>127</v>
      </c>
      <c r="C21" s="232"/>
      <c r="D21" s="232" t="s">
        <v>128</v>
      </c>
      <c r="E21" s="232"/>
      <c r="F21" s="232" t="s">
        <v>83</v>
      </c>
      <c r="G21" s="232"/>
      <c r="H21" s="232"/>
      <c r="I21" s="232"/>
      <c r="J21" s="232" t="s">
        <v>129</v>
      </c>
      <c r="K21" s="232" t="s">
        <v>130</v>
      </c>
      <c r="L21" s="232"/>
      <c r="M21" s="232" t="s">
        <v>131</v>
      </c>
      <c r="N21" s="232"/>
      <c r="O21" s="232" t="s">
        <v>132</v>
      </c>
      <c r="P21" s="232"/>
      <c r="Q21" s="232" t="s">
        <v>133</v>
      </c>
      <c r="R21" s="232"/>
      <c r="S21" s="232" t="s">
        <v>134</v>
      </c>
      <c r="T21" s="232" t="s">
        <v>135</v>
      </c>
      <c r="U21" s="232" t="s">
        <v>136</v>
      </c>
      <c r="V21" s="232" t="s">
        <v>137</v>
      </c>
      <c r="W21" s="232"/>
      <c r="X21" s="232" t="s">
        <v>105</v>
      </c>
      <c r="Y21" s="232"/>
      <c r="Z21" s="233" t="s">
        <v>106</v>
      </c>
      <c r="AA21" s="233"/>
    </row>
    <row r="22" spans="1:27" ht="216" customHeight="1">
      <c r="A22" s="232"/>
      <c r="B22" s="232"/>
      <c r="C22" s="232"/>
      <c r="D22" s="232"/>
      <c r="E22" s="232"/>
      <c r="F22" s="232" t="s">
        <v>138</v>
      </c>
      <c r="G22" s="232"/>
      <c r="H22" s="232" t="s">
        <v>139</v>
      </c>
      <c r="I22" s="232"/>
      <c r="J22" s="232"/>
      <c r="K22" s="232"/>
      <c r="L22" s="232"/>
      <c r="M22" s="232"/>
      <c r="N22" s="232"/>
      <c r="O22" s="232"/>
      <c r="P22" s="232"/>
      <c r="Q22" s="232"/>
      <c r="R22" s="232"/>
      <c r="S22" s="232"/>
      <c r="T22" s="232"/>
      <c r="U22" s="232"/>
      <c r="V22" s="232"/>
      <c r="W22" s="232"/>
      <c r="X22" s="38" t="s">
        <v>107</v>
      </c>
      <c r="Y22" s="38" t="s">
        <v>108</v>
      </c>
      <c r="Z22" s="38" t="s">
        <v>109</v>
      </c>
      <c r="AA22" s="38" t="s">
        <v>110</v>
      </c>
    </row>
    <row r="23" spans="1:27" ht="60" customHeight="1">
      <c r="A23" s="232"/>
      <c r="B23" s="39" t="s">
        <v>111</v>
      </c>
      <c r="C23" s="39" t="s">
        <v>112</v>
      </c>
      <c r="D23" s="39" t="s">
        <v>111</v>
      </c>
      <c r="E23" s="39" t="s">
        <v>112</v>
      </c>
      <c r="F23" s="39" t="s">
        <v>111</v>
      </c>
      <c r="G23" s="39" t="s">
        <v>112</v>
      </c>
      <c r="H23" s="39" t="s">
        <v>111</v>
      </c>
      <c r="I23" s="39" t="s">
        <v>112</v>
      </c>
      <c r="J23" s="39" t="s">
        <v>111</v>
      </c>
      <c r="K23" s="39" t="s">
        <v>111</v>
      </c>
      <c r="L23" s="39" t="s">
        <v>112</v>
      </c>
      <c r="M23" s="39" t="s">
        <v>111</v>
      </c>
      <c r="N23" s="39" t="s">
        <v>112</v>
      </c>
      <c r="O23" s="39" t="s">
        <v>111</v>
      </c>
      <c r="P23" s="39" t="s">
        <v>112</v>
      </c>
      <c r="Q23" s="39" t="s">
        <v>111</v>
      </c>
      <c r="R23" s="39" t="s">
        <v>112</v>
      </c>
      <c r="S23" s="39" t="s">
        <v>111</v>
      </c>
      <c r="T23" s="39" t="s">
        <v>111</v>
      </c>
      <c r="U23" s="39" t="s">
        <v>111</v>
      </c>
      <c r="V23" s="39" t="s">
        <v>111</v>
      </c>
      <c r="W23" s="39" t="s">
        <v>112</v>
      </c>
      <c r="X23" s="39" t="s">
        <v>111</v>
      </c>
      <c r="Y23" s="39" t="s">
        <v>111</v>
      </c>
      <c r="Z23" s="38" t="s">
        <v>111</v>
      </c>
      <c r="AA23" s="38" t="s">
        <v>111</v>
      </c>
    </row>
    <row r="24" spans="1:27">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19</v>
      </c>
      <c r="R24" s="45">
        <v>20</v>
      </c>
      <c r="S24" s="45">
        <v>21</v>
      </c>
      <c r="T24" s="45">
        <v>22</v>
      </c>
      <c r="U24" s="45">
        <v>23</v>
      </c>
      <c r="V24" s="45">
        <v>24</v>
      </c>
      <c r="W24" s="45">
        <v>25</v>
      </c>
      <c r="X24" s="45">
        <v>26</v>
      </c>
      <c r="Y24" s="45">
        <v>27</v>
      </c>
      <c r="Z24" s="45">
        <v>28</v>
      </c>
      <c r="AA24" s="45">
        <v>29</v>
      </c>
    </row>
    <row r="25" spans="1:27" s="37" customFormat="1" ht="217.5" customHeight="1">
      <c r="A25" s="40" t="s">
        <v>113</v>
      </c>
      <c r="B25" s="46" t="s">
        <v>93</v>
      </c>
      <c r="C25" s="46" t="s">
        <v>93</v>
      </c>
      <c r="D25" s="46" t="s">
        <v>93</v>
      </c>
      <c r="E25" s="46" t="s">
        <v>93</v>
      </c>
      <c r="F25" s="46" t="s">
        <v>93</v>
      </c>
      <c r="G25" s="46" t="s">
        <v>93</v>
      </c>
      <c r="H25" s="46" t="s">
        <v>93</v>
      </c>
      <c r="I25" s="46" t="s">
        <v>93</v>
      </c>
      <c r="J25" s="46" t="s">
        <v>93</v>
      </c>
      <c r="K25" s="47" t="s">
        <v>93</v>
      </c>
      <c r="L25" s="47" t="s">
        <v>93</v>
      </c>
      <c r="M25" s="47" t="s">
        <v>93</v>
      </c>
      <c r="N25" s="47" t="s">
        <v>93</v>
      </c>
      <c r="O25" s="47" t="s">
        <v>93</v>
      </c>
      <c r="P25" s="47" t="s">
        <v>93</v>
      </c>
      <c r="Q25" s="47" t="s">
        <v>93</v>
      </c>
      <c r="R25" s="47" t="s">
        <v>93</v>
      </c>
      <c r="S25" s="47" t="s">
        <v>93</v>
      </c>
      <c r="T25" s="47" t="s">
        <v>93</v>
      </c>
      <c r="U25" s="47" t="s">
        <v>93</v>
      </c>
      <c r="V25" s="47" t="s">
        <v>93</v>
      </c>
      <c r="W25" s="47" t="s">
        <v>93</v>
      </c>
      <c r="X25" s="47" t="s">
        <v>93</v>
      </c>
      <c r="Y25" s="47" t="s">
        <v>93</v>
      </c>
      <c r="Z25" s="47" t="s">
        <v>93</v>
      </c>
      <c r="AA25" s="47" t="s">
        <v>93</v>
      </c>
    </row>
    <row r="26" spans="1:27" ht="117" customHeight="1">
      <c r="A26" s="40" t="s">
        <v>140</v>
      </c>
      <c r="B26" s="46" t="s">
        <v>93</v>
      </c>
      <c r="C26" s="46" t="s">
        <v>93</v>
      </c>
      <c r="D26" s="46" t="s">
        <v>93</v>
      </c>
      <c r="E26" s="46" t="s">
        <v>93</v>
      </c>
      <c r="F26" s="46" t="s">
        <v>93</v>
      </c>
      <c r="G26" s="46" t="s">
        <v>93</v>
      </c>
      <c r="H26" s="46" t="s">
        <v>93</v>
      </c>
      <c r="I26" s="46" t="s">
        <v>93</v>
      </c>
      <c r="J26" s="46" t="s">
        <v>93</v>
      </c>
      <c r="K26" s="48" t="s">
        <v>93</v>
      </c>
      <c r="L26" s="47" t="s">
        <v>93</v>
      </c>
      <c r="M26" s="47" t="s">
        <v>93</v>
      </c>
      <c r="N26" s="47" t="s">
        <v>93</v>
      </c>
      <c r="O26" s="47" t="s">
        <v>93</v>
      </c>
      <c r="P26" s="47" t="s">
        <v>93</v>
      </c>
      <c r="Q26" s="47" t="s">
        <v>93</v>
      </c>
      <c r="R26" s="47" t="s">
        <v>93</v>
      </c>
      <c r="S26" s="47" t="s">
        <v>93</v>
      </c>
      <c r="T26" s="47" t="s">
        <v>93</v>
      </c>
      <c r="U26" s="47" t="s">
        <v>93</v>
      </c>
      <c r="V26" s="47" t="s">
        <v>93</v>
      </c>
      <c r="W26" s="47" t="s">
        <v>93</v>
      </c>
      <c r="X26" s="47" t="s">
        <v>93</v>
      </c>
      <c r="Y26" s="47" t="s">
        <v>93</v>
      </c>
      <c r="Z26" s="47" t="s">
        <v>93</v>
      </c>
      <c r="AA26" s="47" t="s">
        <v>93</v>
      </c>
    </row>
    <row r="27" spans="1:27" ht="3" customHeight="1">
      <c r="X27" s="49"/>
      <c r="Y27" s="50"/>
    </row>
    <row r="28" spans="1:27" s="42" customFormat="1" ht="12.75"/>
    <row r="29" spans="1:27" s="42" customFormat="1" ht="12.75"/>
  </sheetData>
  <sheetProtection selectLockedCells="1" selectUnlockedCells="1"/>
  <mergeCells count="27">
    <mergeCell ref="E13:Y13"/>
    <mergeCell ref="A5:AA5"/>
    <mergeCell ref="E7:Y7"/>
    <mergeCell ref="E9:Y9"/>
    <mergeCell ref="E10:Y10"/>
    <mergeCell ref="E12:Y12"/>
    <mergeCell ref="E18:Y18"/>
    <mergeCell ref="E15:Y15"/>
    <mergeCell ref="E16:Y16"/>
    <mergeCell ref="O21:P22"/>
    <mergeCell ref="Q21:R22"/>
    <mergeCell ref="S21:S22"/>
    <mergeCell ref="K21:L22"/>
    <mergeCell ref="A19:AA19"/>
    <mergeCell ref="A21:A23"/>
    <mergeCell ref="B21:C22"/>
    <mergeCell ref="D21:E22"/>
    <mergeCell ref="F21:I21"/>
    <mergeCell ref="J21:J22"/>
    <mergeCell ref="V21:W22"/>
    <mergeCell ref="X21:Y21"/>
    <mergeCell ref="Z21:AA21"/>
    <mergeCell ref="T21:T22"/>
    <mergeCell ref="U21:U22"/>
    <mergeCell ref="F22:G22"/>
    <mergeCell ref="H22:I22"/>
    <mergeCell ref="M21:N22"/>
  </mergeCells>
  <pageMargins left="0.78749999999999998" right="0.59027777777777779" top="0.29375000000000001" bottom="0.39374999999999999" header="0.19652777777777777" footer="0.51180555555555551"/>
  <pageSetup paperSize="77" firstPageNumber="0" pageOrder="overThenDown" orientation="landscape" horizontalDpi="300" verticalDpi="300"/>
  <headerFooter alignWithMargins="0">
    <oddHeader>&amp;R&amp;7Подготовлено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0"/>
  <sheetViews>
    <sheetView zoomScale="60" zoomScaleNormal="60" workbookViewId="0">
      <selection activeCell="C4" sqref="C4"/>
    </sheetView>
  </sheetViews>
  <sheetFormatPr defaultColWidth="9.25" defaultRowHeight="15"/>
  <cols>
    <col min="1" max="1" width="6.125" style="2" customWidth="1"/>
    <col min="2" max="2" width="53.75" style="2" customWidth="1"/>
    <col min="3" max="3" width="98.625" style="2" customWidth="1"/>
    <col min="4" max="4" width="0" style="2" hidden="1" customWidth="1"/>
    <col min="5" max="5" width="36.75" style="2" customWidth="1"/>
    <col min="6" max="6" width="20" style="2" customWidth="1"/>
    <col min="7" max="7" width="25.75" style="2" customWidth="1"/>
    <col min="8" max="8" width="16.5" style="2" customWidth="1"/>
    <col min="9" max="16384" width="9.25" style="2"/>
  </cols>
  <sheetData>
    <row r="1" spans="1:29" s="3" customFormat="1" ht="18.75" customHeight="1">
      <c r="C1" s="4" t="s">
        <v>0</v>
      </c>
    </row>
    <row r="2" spans="1:29" s="3" customFormat="1" ht="18.75" customHeight="1">
      <c r="C2" s="5" t="s">
        <v>1</v>
      </c>
    </row>
    <row r="3" spans="1:29" s="3" customFormat="1" ht="18.75">
      <c r="A3" s="6"/>
      <c r="C3" s="5" t="str">
        <f>'1__паспорт_местоположение'!C3</f>
        <v>от «__» _____ 20___ г. №___</v>
      </c>
    </row>
    <row r="4" spans="1:29" s="3" customFormat="1" ht="18.75">
      <c r="A4" s="6"/>
      <c r="C4" s="5"/>
    </row>
    <row r="5" spans="1:29" s="3" customFormat="1" ht="15.75">
      <c r="A5" s="219" t="s">
        <v>523</v>
      </c>
      <c r="B5" s="219"/>
      <c r="C5" s="219"/>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3" customFormat="1" ht="18.75">
      <c r="A6" s="6"/>
      <c r="G6" s="5"/>
    </row>
    <row r="7" spans="1:29" s="3" customFormat="1" ht="18.75">
      <c r="A7" s="220" t="s">
        <v>3</v>
      </c>
      <c r="B7" s="220"/>
      <c r="C7" s="220"/>
      <c r="D7" s="9"/>
      <c r="E7" s="9"/>
      <c r="F7" s="9"/>
      <c r="G7" s="9"/>
      <c r="H7" s="9"/>
      <c r="I7" s="9"/>
      <c r="J7" s="9"/>
      <c r="K7" s="9"/>
      <c r="L7" s="9"/>
      <c r="M7" s="9"/>
      <c r="N7" s="9"/>
      <c r="O7" s="9"/>
      <c r="P7" s="9"/>
      <c r="Q7" s="9"/>
      <c r="R7" s="9"/>
      <c r="S7" s="9"/>
      <c r="T7" s="9"/>
      <c r="U7" s="9"/>
    </row>
    <row r="8" spans="1:29" s="3" customFormat="1" ht="18.75">
      <c r="A8" s="228"/>
      <c r="B8" s="228"/>
      <c r="C8" s="228"/>
      <c r="D8" s="8"/>
      <c r="E8" s="8"/>
      <c r="F8" s="8"/>
      <c r="G8" s="8"/>
      <c r="H8" s="9"/>
      <c r="I8" s="9"/>
      <c r="J8" s="9"/>
      <c r="K8" s="9"/>
      <c r="L8" s="9"/>
      <c r="M8" s="9"/>
      <c r="N8" s="9"/>
      <c r="O8" s="9"/>
      <c r="P8" s="9"/>
      <c r="Q8" s="9"/>
      <c r="R8" s="9"/>
      <c r="S8" s="9"/>
      <c r="T8" s="9"/>
      <c r="U8" s="9"/>
    </row>
    <row r="9" spans="1:29" s="3" customFormat="1" ht="18.75">
      <c r="A9" s="221" t="str">
        <f>'1__паспорт_местоположение'!A9</f>
        <v>Общество с ограниченной ответственностью «Электротеплосеть»</v>
      </c>
      <c r="B9" s="221"/>
      <c r="C9" s="221"/>
      <c r="D9" s="11"/>
      <c r="E9" s="11"/>
      <c r="F9" s="11"/>
      <c r="G9" s="11"/>
      <c r="H9" s="9"/>
      <c r="I9" s="9"/>
      <c r="J9" s="9"/>
      <c r="K9" s="9"/>
      <c r="L9" s="9"/>
      <c r="M9" s="9"/>
      <c r="N9" s="9"/>
      <c r="O9" s="9"/>
      <c r="P9" s="9"/>
      <c r="Q9" s="9"/>
      <c r="R9" s="9"/>
      <c r="S9" s="9"/>
      <c r="T9" s="9"/>
      <c r="U9" s="9"/>
    </row>
    <row r="10" spans="1:29" s="3" customFormat="1" ht="18.75">
      <c r="A10" s="222" t="s">
        <v>4</v>
      </c>
      <c r="B10" s="222"/>
      <c r="C10" s="222"/>
      <c r="D10" s="13"/>
      <c r="E10" s="13"/>
      <c r="F10" s="13"/>
      <c r="G10" s="13"/>
      <c r="H10" s="9"/>
      <c r="I10" s="9"/>
      <c r="J10" s="9"/>
      <c r="K10" s="9"/>
      <c r="L10" s="9"/>
      <c r="M10" s="9"/>
      <c r="N10" s="9"/>
      <c r="O10" s="9"/>
      <c r="P10" s="9"/>
      <c r="Q10" s="9"/>
      <c r="R10" s="9"/>
      <c r="S10" s="9"/>
      <c r="T10" s="9"/>
      <c r="U10" s="9"/>
    </row>
    <row r="11" spans="1:29" s="3" customFormat="1" ht="18.75">
      <c r="A11" s="228"/>
      <c r="B11" s="228"/>
      <c r="C11" s="228"/>
      <c r="D11" s="8"/>
      <c r="E11" s="8"/>
      <c r="F11" s="8"/>
      <c r="G11" s="8"/>
      <c r="H11" s="9"/>
      <c r="I11" s="9"/>
      <c r="J11" s="9"/>
      <c r="K11" s="9"/>
      <c r="L11" s="9"/>
      <c r="M11" s="9"/>
      <c r="N11" s="9"/>
      <c r="O11" s="9"/>
      <c r="P11" s="9"/>
      <c r="Q11" s="9"/>
      <c r="R11" s="9"/>
      <c r="S11" s="9"/>
      <c r="T11" s="9"/>
      <c r="U11" s="9"/>
    </row>
    <row r="12" spans="1:29" s="3" customFormat="1" ht="18.75">
      <c r="A12" s="220" t="str">
        <f>'3_2_паспорт_Техсостояние_ЛЭП'!E12</f>
        <v>J_ets_037</v>
      </c>
      <c r="B12" s="220"/>
      <c r="C12" s="220"/>
      <c r="D12" s="11"/>
      <c r="E12" s="11"/>
      <c r="F12" s="11"/>
      <c r="G12" s="11"/>
      <c r="H12" s="9"/>
      <c r="I12" s="9"/>
      <c r="J12" s="9"/>
      <c r="K12" s="9"/>
      <c r="L12" s="9"/>
      <c r="M12" s="9"/>
      <c r="N12" s="9"/>
      <c r="O12" s="9"/>
      <c r="P12" s="9"/>
      <c r="Q12" s="9"/>
      <c r="R12" s="9"/>
      <c r="S12" s="9"/>
      <c r="T12" s="9"/>
      <c r="U12" s="9"/>
    </row>
    <row r="13" spans="1:29" s="3" customFormat="1" ht="18.75">
      <c r="A13" s="222" t="s">
        <v>5</v>
      </c>
      <c r="B13" s="222"/>
      <c r="C13" s="222"/>
      <c r="D13" s="13"/>
      <c r="E13" s="13"/>
      <c r="F13" s="13"/>
      <c r="G13" s="13"/>
      <c r="H13" s="9"/>
      <c r="I13" s="9"/>
      <c r="J13" s="9"/>
      <c r="K13" s="9"/>
      <c r="L13" s="9"/>
      <c r="M13" s="9"/>
      <c r="N13" s="9"/>
      <c r="O13" s="9"/>
      <c r="P13" s="9"/>
      <c r="Q13" s="9"/>
      <c r="R13" s="9"/>
      <c r="S13" s="9"/>
      <c r="T13" s="9"/>
      <c r="U13" s="9"/>
    </row>
    <row r="14" spans="1:29" s="3" customFormat="1" ht="15.75" customHeight="1">
      <c r="A14" s="228"/>
      <c r="B14" s="228"/>
      <c r="C14" s="228"/>
      <c r="D14" s="14"/>
      <c r="E14" s="14"/>
      <c r="F14" s="14"/>
      <c r="G14" s="14"/>
      <c r="H14" s="14"/>
      <c r="I14" s="14"/>
      <c r="J14" s="14"/>
      <c r="K14" s="14"/>
      <c r="L14" s="14"/>
      <c r="M14" s="14"/>
      <c r="N14" s="14"/>
      <c r="O14" s="14"/>
      <c r="P14" s="14"/>
      <c r="Q14" s="14"/>
      <c r="R14" s="14"/>
      <c r="S14" s="14"/>
      <c r="T14" s="14"/>
      <c r="U14" s="14"/>
    </row>
    <row r="15" spans="1:29" s="15" customFormat="1" ht="45" customHeight="1">
      <c r="A15" s="225" t="str">
        <f>'1__паспорт_местоположение'!A15</f>
        <v>финансовая аренда (лизинг) транспортных средств - Камаз 43118-3027-50 XCMG SQ12SK3Q с полуприцепом НЕФАЗ 9334-011221150-10 в количестве 1 ед.</v>
      </c>
      <c r="B15" s="225"/>
      <c r="C15" s="225"/>
      <c r="D15" s="11"/>
      <c r="E15" s="11"/>
      <c r="F15" s="11"/>
      <c r="G15" s="11"/>
      <c r="H15" s="11"/>
      <c r="I15" s="11"/>
      <c r="J15" s="11"/>
      <c r="K15" s="11"/>
      <c r="L15" s="11"/>
      <c r="M15" s="11"/>
      <c r="N15" s="11"/>
      <c r="O15" s="11"/>
      <c r="P15" s="11"/>
      <c r="Q15" s="11"/>
      <c r="R15" s="11"/>
      <c r="S15" s="11"/>
      <c r="T15" s="11"/>
      <c r="U15" s="11"/>
    </row>
    <row r="16" spans="1:29" s="15" customFormat="1" ht="15" customHeight="1">
      <c r="A16" s="222" t="s">
        <v>6</v>
      </c>
      <c r="B16" s="222"/>
      <c r="C16" s="222"/>
      <c r="D16" s="13"/>
      <c r="E16" s="13"/>
      <c r="F16" s="13"/>
      <c r="G16" s="13"/>
      <c r="H16" s="13"/>
      <c r="I16" s="13"/>
      <c r="J16" s="13"/>
      <c r="K16" s="13"/>
      <c r="L16" s="13"/>
      <c r="M16" s="13"/>
      <c r="N16" s="13"/>
      <c r="O16" s="13"/>
      <c r="P16" s="13"/>
      <c r="Q16" s="13"/>
      <c r="R16" s="13"/>
      <c r="S16" s="13"/>
      <c r="T16" s="13"/>
      <c r="U16" s="13"/>
    </row>
    <row r="17" spans="1:21" s="15" customFormat="1" ht="15" customHeight="1">
      <c r="A17" s="228"/>
      <c r="B17" s="228"/>
      <c r="C17" s="228"/>
      <c r="D17" s="14"/>
      <c r="E17" s="14"/>
      <c r="F17" s="14"/>
      <c r="G17" s="14"/>
      <c r="H17" s="14"/>
      <c r="I17" s="14"/>
      <c r="J17" s="14"/>
      <c r="K17" s="14"/>
      <c r="L17" s="14"/>
      <c r="M17" s="14"/>
      <c r="N17" s="14"/>
      <c r="O17" s="14"/>
      <c r="P17" s="14"/>
      <c r="Q17" s="14"/>
      <c r="R17" s="14"/>
    </row>
    <row r="18" spans="1:21" s="15" customFormat="1" ht="27.75" customHeight="1">
      <c r="A18" s="225" t="s">
        <v>141</v>
      </c>
      <c r="B18" s="225"/>
      <c r="C18" s="225"/>
      <c r="D18" s="16"/>
      <c r="E18" s="16"/>
      <c r="F18" s="16"/>
      <c r="G18" s="16"/>
      <c r="H18" s="16"/>
      <c r="I18" s="16"/>
      <c r="J18" s="16"/>
      <c r="K18" s="16"/>
      <c r="L18" s="16"/>
      <c r="M18" s="16"/>
      <c r="N18" s="16"/>
      <c r="O18" s="16"/>
      <c r="P18" s="16"/>
      <c r="Q18" s="16"/>
      <c r="R18" s="16"/>
      <c r="S18" s="16"/>
      <c r="T18" s="16"/>
      <c r="U18" s="16"/>
    </row>
    <row r="19" spans="1:21" s="15" customFormat="1" ht="15" customHeight="1">
      <c r="A19" s="13"/>
      <c r="B19" s="13"/>
      <c r="C19" s="13"/>
      <c r="D19" s="13"/>
      <c r="E19" s="13"/>
      <c r="F19" s="13"/>
      <c r="G19" s="13"/>
      <c r="H19" s="14"/>
      <c r="I19" s="14"/>
      <c r="J19" s="14"/>
      <c r="K19" s="14"/>
      <c r="L19" s="14"/>
      <c r="M19" s="14"/>
      <c r="N19" s="14"/>
      <c r="O19" s="14"/>
      <c r="P19" s="14"/>
      <c r="Q19" s="14"/>
      <c r="R19" s="14"/>
    </row>
    <row r="20" spans="1:21" s="15" customFormat="1" ht="39.75" customHeight="1">
      <c r="A20" s="17" t="s">
        <v>8</v>
      </c>
      <c r="B20" s="18" t="s">
        <v>9</v>
      </c>
      <c r="C20" s="19" t="s">
        <v>10</v>
      </c>
      <c r="D20" s="13"/>
      <c r="E20" s="13"/>
      <c r="F20" s="13"/>
      <c r="G20" s="13"/>
      <c r="H20" s="14"/>
      <c r="I20" s="14"/>
      <c r="J20" s="14"/>
      <c r="K20" s="14"/>
      <c r="L20" s="14"/>
      <c r="M20" s="14"/>
      <c r="N20" s="14"/>
      <c r="O20" s="14"/>
      <c r="P20" s="14"/>
      <c r="Q20" s="14"/>
      <c r="R20" s="14"/>
    </row>
    <row r="21" spans="1:21" s="15" customFormat="1" ht="16.5" customHeight="1">
      <c r="A21" s="19">
        <v>1</v>
      </c>
      <c r="B21" s="18">
        <v>2</v>
      </c>
      <c r="C21" s="19">
        <v>3</v>
      </c>
      <c r="D21" s="13"/>
      <c r="E21" s="13"/>
      <c r="F21" s="13"/>
      <c r="G21" s="13"/>
      <c r="H21" s="14"/>
      <c r="I21" s="14"/>
      <c r="J21" s="14"/>
      <c r="K21" s="14"/>
      <c r="L21" s="14"/>
      <c r="M21" s="14"/>
      <c r="N21" s="14"/>
      <c r="O21" s="14"/>
      <c r="P21" s="14"/>
      <c r="Q21" s="14"/>
      <c r="R21" s="14"/>
    </row>
    <row r="22" spans="1:21" s="15" customFormat="1" ht="33.75" customHeight="1">
      <c r="A22" s="20" t="s">
        <v>11</v>
      </c>
      <c r="B22" s="52" t="s">
        <v>142</v>
      </c>
      <c r="C22" s="53" t="s">
        <v>143</v>
      </c>
      <c r="D22" s="13" t="s">
        <v>144</v>
      </c>
      <c r="E22" s="13"/>
      <c r="F22" s="14"/>
      <c r="G22" s="14"/>
      <c r="H22" s="14"/>
      <c r="I22" s="14"/>
      <c r="J22" s="14"/>
      <c r="K22" s="14"/>
      <c r="L22" s="14"/>
      <c r="M22" s="14"/>
      <c r="N22" s="14"/>
      <c r="O22" s="14"/>
      <c r="P22" s="14"/>
    </row>
    <row r="23" spans="1:21" ht="42.75" customHeight="1">
      <c r="A23" s="20" t="s">
        <v>14</v>
      </c>
      <c r="B23" s="23" t="s">
        <v>145</v>
      </c>
      <c r="C23" s="25" t="s">
        <v>143</v>
      </c>
    </row>
    <row r="24" spans="1:21" ht="63" customHeight="1">
      <c r="A24" s="20" t="s">
        <v>17</v>
      </c>
      <c r="B24" s="23" t="s">
        <v>146</v>
      </c>
      <c r="C24" s="214" t="s">
        <v>527</v>
      </c>
    </row>
    <row r="25" spans="1:21" ht="63" customHeight="1">
      <c r="A25" s="20" t="s">
        <v>19</v>
      </c>
      <c r="B25" s="23" t="s">
        <v>147</v>
      </c>
      <c r="C25" s="22" t="s">
        <v>93</v>
      </c>
      <c r="D25" s="2" t="s">
        <v>148</v>
      </c>
    </row>
    <row r="26" spans="1:21" ht="42.75" customHeight="1">
      <c r="A26" s="20" t="s">
        <v>22</v>
      </c>
      <c r="B26" s="23" t="s">
        <v>149</v>
      </c>
      <c r="C26" s="22" t="s">
        <v>150</v>
      </c>
    </row>
    <row r="27" spans="1:21" ht="121.5" customHeight="1">
      <c r="A27" s="20" t="s">
        <v>25</v>
      </c>
      <c r="B27" s="17" t="s">
        <v>151</v>
      </c>
      <c r="C27" s="54" t="s">
        <v>511</v>
      </c>
      <c r="D27" s="13" t="s">
        <v>144</v>
      </c>
    </row>
    <row r="28" spans="1:21" ht="42.75" customHeight="1">
      <c r="A28" s="20" t="s">
        <v>28</v>
      </c>
      <c r="B28" s="23" t="s">
        <v>152</v>
      </c>
      <c r="C28" s="25">
        <v>2020</v>
      </c>
    </row>
    <row r="29" spans="1:21" ht="42.75" customHeight="1">
      <c r="A29" s="20" t="s">
        <v>30</v>
      </c>
      <c r="B29" s="17" t="s">
        <v>153</v>
      </c>
      <c r="C29" s="25">
        <v>2023</v>
      </c>
    </row>
    <row r="30" spans="1:21" ht="42.75" customHeight="1">
      <c r="A30" s="20" t="s">
        <v>32</v>
      </c>
      <c r="B30" s="17" t="s">
        <v>154</v>
      </c>
      <c r="C30" s="22" t="s">
        <v>93</v>
      </c>
    </row>
  </sheetData>
  <sheetProtection selectLockedCells="1" selectUnlockedCells="1"/>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33333333333337" right="0.70833333333333337" top="0.74791666666666667" bottom="0.74791666666666667" header="0.51180555555555551" footer="0.51180555555555551"/>
  <pageSetup paperSize="9" firstPageNumber="0" orientation="portrait" horizontalDpi="300" verticalDpi="30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2"/>
  <sheetViews>
    <sheetView topLeftCell="K1" zoomScale="60" zoomScaleNormal="60" workbookViewId="0">
      <selection activeCell="A4" sqref="A4:Z4"/>
    </sheetView>
  </sheetViews>
  <sheetFormatPr defaultColWidth="9.25" defaultRowHeight="15"/>
  <cols>
    <col min="1" max="1" width="17.875" style="55" customWidth="1"/>
    <col min="2" max="2" width="30.25" style="55" customWidth="1"/>
    <col min="3" max="3" width="12.25" style="55" customWidth="1"/>
    <col min="4" max="5" width="15" style="55" customWidth="1"/>
    <col min="6" max="7" width="13.25" style="55" customWidth="1"/>
    <col min="8" max="8" width="12.25" style="55" customWidth="1"/>
    <col min="9" max="9" width="18" style="55" customWidth="1"/>
    <col min="10" max="10" width="16.75" style="55" customWidth="1"/>
    <col min="11" max="11" width="24.75" style="55" customWidth="1"/>
    <col min="12" max="12" width="31" style="55" customWidth="1"/>
    <col min="13" max="13" width="27.25" style="55" customWidth="1"/>
    <col min="14" max="14" width="32.625" style="55" customWidth="1"/>
    <col min="15" max="15" width="13.25" style="55" customWidth="1"/>
    <col min="16" max="16" width="8.75" style="55" customWidth="1"/>
    <col min="17" max="17" width="12.75" style="55" customWidth="1"/>
    <col min="18" max="18" width="9.25" style="55"/>
    <col min="19" max="19" width="17.125" style="55" customWidth="1"/>
    <col min="20" max="21" width="12" style="55" customWidth="1"/>
    <col min="22" max="22" width="11.125" style="55" customWidth="1"/>
    <col min="23" max="25" width="17.875" style="55" customWidth="1"/>
    <col min="26" max="26" width="46.75" style="55" customWidth="1"/>
    <col min="27" max="28" width="12.25" style="55" customWidth="1"/>
    <col min="29" max="16384" width="9.25" style="55"/>
  </cols>
  <sheetData>
    <row r="1" spans="1:28" ht="18.75">
      <c r="Z1" s="4" t="s">
        <v>0</v>
      </c>
    </row>
    <row r="2" spans="1:28" ht="18.75">
      <c r="Z2" s="5" t="s">
        <v>1</v>
      </c>
    </row>
    <row r="3" spans="1:28" ht="18.75">
      <c r="Z3" s="5" t="str">
        <f>'1__паспорт_местоположение'!C3</f>
        <v>от «__» _____ 20___ г. №___</v>
      </c>
    </row>
    <row r="4" spans="1:28" ht="18.75" customHeight="1">
      <c r="A4" s="237" t="s">
        <v>522</v>
      </c>
      <c r="B4" s="237"/>
      <c r="C4" s="237"/>
      <c r="D4" s="237"/>
      <c r="E4" s="237"/>
      <c r="F4" s="237"/>
      <c r="G4" s="237"/>
      <c r="H4" s="237"/>
      <c r="I4" s="237"/>
      <c r="J4" s="237"/>
      <c r="K4" s="237"/>
      <c r="L4" s="237"/>
      <c r="M4" s="237"/>
      <c r="N4" s="237"/>
      <c r="O4" s="237"/>
      <c r="P4" s="237"/>
      <c r="Q4" s="237"/>
      <c r="R4" s="237"/>
      <c r="S4" s="237"/>
      <c r="T4" s="237"/>
      <c r="U4" s="237"/>
      <c r="V4" s="237"/>
      <c r="W4" s="237"/>
      <c r="X4" s="237"/>
      <c r="Y4" s="237"/>
      <c r="Z4" s="237"/>
    </row>
    <row r="6" spans="1:28" ht="18.75">
      <c r="A6" s="220" t="s">
        <v>3</v>
      </c>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9"/>
      <c r="AB6" s="9"/>
    </row>
    <row r="7" spans="1:28" ht="18.75">
      <c r="A7" s="228"/>
      <c r="B7" s="228"/>
      <c r="C7" s="228"/>
      <c r="D7" s="228"/>
      <c r="E7" s="228"/>
      <c r="F7" s="228"/>
      <c r="G7" s="228"/>
      <c r="H7" s="228"/>
      <c r="I7" s="228"/>
      <c r="J7" s="228"/>
      <c r="K7" s="228"/>
      <c r="L7" s="228"/>
      <c r="M7" s="228"/>
      <c r="N7" s="228"/>
      <c r="O7" s="228"/>
      <c r="P7" s="228"/>
      <c r="Q7" s="228"/>
      <c r="R7" s="228"/>
      <c r="S7" s="228"/>
      <c r="T7" s="228"/>
      <c r="U7" s="228"/>
      <c r="V7" s="228"/>
      <c r="W7" s="228"/>
      <c r="X7" s="228"/>
      <c r="Y7" s="228"/>
      <c r="Z7" s="228"/>
      <c r="AA7" s="9"/>
      <c r="AB7" s="9"/>
    </row>
    <row r="8" spans="1:28" ht="18.75">
      <c r="A8" s="221" t="str">
        <f>'1__паспорт_местоположение'!A9</f>
        <v>Общество с ограниченной ответственностью «Электротеплосеть»</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11"/>
      <c r="AB8" s="11"/>
    </row>
    <row r="9" spans="1:28" ht="15.75">
      <c r="A9" s="222" t="s">
        <v>4</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13"/>
      <c r="AB9" s="13"/>
    </row>
    <row r="10" spans="1:28" ht="18.75">
      <c r="A10" s="228"/>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9"/>
      <c r="AB10" s="9"/>
    </row>
    <row r="11" spans="1:28" ht="18.75">
      <c r="A11" s="220" t="str">
        <f>'3_3_паспорт_описание'!A12</f>
        <v>J_ets_037</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11"/>
      <c r="AB11" s="11"/>
    </row>
    <row r="12" spans="1:28" ht="15.75">
      <c r="A12" s="222" t="s">
        <v>5</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13"/>
      <c r="AB12" s="13"/>
    </row>
    <row r="13" spans="1:28" ht="18.75">
      <c r="A13" s="228"/>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56"/>
      <c r="AB13" s="56"/>
    </row>
    <row r="14" spans="1:28" ht="18.75">
      <c r="A14" s="221" t="str">
        <f>'1__паспорт_местоположение'!A15</f>
        <v>финансовая аренда (лизинг) транспортных средств - Камаз 43118-3027-50 XCMG SQ12SK3Q с полуприцепом НЕФАЗ 9334-011221150-10 в количестве 1 ед.</v>
      </c>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11"/>
      <c r="AB14" s="11"/>
    </row>
    <row r="15" spans="1:28" ht="12.75" customHeight="1">
      <c r="A15" s="222" t="s">
        <v>6</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13"/>
      <c r="AB15" s="13"/>
    </row>
    <row r="16" spans="1:28">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57"/>
      <c r="AB16" s="57"/>
    </row>
    <row r="17" spans="1:28">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57"/>
      <c r="AB17" s="57"/>
    </row>
    <row r="18" spans="1:28" ht="12.75" customHeight="1">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57"/>
      <c r="AB18" s="57"/>
    </row>
    <row r="19" spans="1:28">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57"/>
      <c r="AB19" s="57"/>
    </row>
    <row r="20" spans="1:28" ht="12.75" customHeight="1">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57"/>
      <c r="AB20" s="57"/>
    </row>
    <row r="21" spans="1:28" ht="12.75" customHeight="1">
      <c r="A21" s="228"/>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57"/>
      <c r="AB21" s="57"/>
    </row>
    <row r="22" spans="1:28">
      <c r="A22" s="236" t="s">
        <v>155</v>
      </c>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58"/>
      <c r="AB22" s="58"/>
    </row>
    <row r="23" spans="1:28" ht="32.25" customHeight="1">
      <c r="A23" s="234" t="s">
        <v>156</v>
      </c>
      <c r="B23" s="234"/>
      <c r="C23" s="234"/>
      <c r="D23" s="234"/>
      <c r="E23" s="234"/>
      <c r="F23" s="234"/>
      <c r="G23" s="234"/>
      <c r="H23" s="234"/>
      <c r="I23" s="234"/>
      <c r="J23" s="234"/>
      <c r="K23" s="234"/>
      <c r="L23" s="234"/>
      <c r="M23" s="234" t="s">
        <v>157</v>
      </c>
      <c r="N23" s="234"/>
      <c r="O23" s="234"/>
      <c r="P23" s="234"/>
      <c r="Q23" s="234"/>
      <c r="R23" s="234"/>
      <c r="S23" s="234"/>
      <c r="T23" s="234"/>
      <c r="U23" s="234"/>
      <c r="V23" s="234"/>
      <c r="W23" s="234"/>
      <c r="X23" s="234"/>
      <c r="Y23" s="234"/>
      <c r="Z23" s="234"/>
    </row>
    <row r="24" spans="1:28" ht="151.5" customHeight="1">
      <c r="A24" s="59" t="s">
        <v>158</v>
      </c>
      <c r="B24" s="60" t="s">
        <v>159</v>
      </c>
      <c r="C24" s="59" t="s">
        <v>160</v>
      </c>
      <c r="D24" s="59" t="s">
        <v>161</v>
      </c>
      <c r="E24" s="59" t="s">
        <v>162</v>
      </c>
      <c r="F24" s="59" t="s">
        <v>163</v>
      </c>
      <c r="G24" s="59" t="s">
        <v>164</v>
      </c>
      <c r="H24" s="59" t="s">
        <v>165</v>
      </c>
      <c r="I24" s="59" t="s">
        <v>166</v>
      </c>
      <c r="J24" s="59" t="s">
        <v>167</v>
      </c>
      <c r="K24" s="60" t="s">
        <v>168</v>
      </c>
      <c r="L24" s="60" t="s">
        <v>169</v>
      </c>
      <c r="M24" s="61" t="s">
        <v>170</v>
      </c>
      <c r="N24" s="60" t="s">
        <v>171</v>
      </c>
      <c r="O24" s="62" t="s">
        <v>172</v>
      </c>
      <c r="P24" s="62" t="s">
        <v>173</v>
      </c>
      <c r="Q24" s="62" t="s">
        <v>174</v>
      </c>
      <c r="R24" s="59" t="s">
        <v>165</v>
      </c>
      <c r="S24" s="62" t="s">
        <v>175</v>
      </c>
      <c r="T24" s="62" t="s">
        <v>176</v>
      </c>
      <c r="U24" s="62" t="s">
        <v>177</v>
      </c>
      <c r="V24" s="62" t="s">
        <v>174</v>
      </c>
      <c r="W24" s="63" t="s">
        <v>178</v>
      </c>
      <c r="X24" s="63" t="s">
        <v>179</v>
      </c>
      <c r="Y24" s="63" t="s">
        <v>180</v>
      </c>
      <c r="Z24" s="64" t="s">
        <v>181</v>
      </c>
    </row>
    <row r="25" spans="1:28" ht="16.5" customHeight="1">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row>
    <row r="26" spans="1:28" ht="45.75" customHeight="1">
      <c r="A26" s="65" t="s">
        <v>93</v>
      </c>
      <c r="B26" s="66" t="s">
        <v>93</v>
      </c>
      <c r="C26" s="67">
        <v>0</v>
      </c>
      <c r="D26" s="67">
        <v>0</v>
      </c>
      <c r="E26" s="67">
        <v>0</v>
      </c>
      <c r="F26" s="67">
        <v>0</v>
      </c>
      <c r="G26" s="67">
        <v>0</v>
      </c>
      <c r="H26" s="67">
        <v>0</v>
      </c>
      <c r="I26" s="67">
        <v>0</v>
      </c>
      <c r="J26" s="67">
        <v>0</v>
      </c>
      <c r="K26" s="235" t="s">
        <v>93</v>
      </c>
      <c r="L26" s="68" t="s">
        <v>93</v>
      </c>
      <c r="M26" s="69" t="s">
        <v>93</v>
      </c>
      <c r="N26" s="67">
        <v>0</v>
      </c>
      <c r="O26" s="67">
        <v>0</v>
      </c>
      <c r="P26" s="67">
        <v>0</v>
      </c>
      <c r="Q26" s="67">
        <v>0</v>
      </c>
      <c r="R26" s="67">
        <v>0</v>
      </c>
      <c r="S26" s="67">
        <v>0</v>
      </c>
      <c r="T26" s="67">
        <v>0</v>
      </c>
      <c r="U26" s="67">
        <v>0</v>
      </c>
      <c r="V26" s="67">
        <v>0</v>
      </c>
      <c r="W26" s="67">
        <v>0</v>
      </c>
      <c r="X26" s="67">
        <v>0</v>
      </c>
      <c r="Y26" s="67">
        <v>0</v>
      </c>
      <c r="Z26" s="70" t="s">
        <v>93</v>
      </c>
    </row>
    <row r="27" spans="1:28">
      <c r="A27" s="71" t="s">
        <v>93</v>
      </c>
      <c r="B27" s="66" t="s">
        <v>93</v>
      </c>
      <c r="C27" s="67">
        <v>0</v>
      </c>
      <c r="D27" s="67">
        <v>0</v>
      </c>
      <c r="E27" s="67">
        <v>0</v>
      </c>
      <c r="F27" s="67">
        <v>0</v>
      </c>
      <c r="G27" s="67">
        <v>0</v>
      </c>
      <c r="H27" s="67">
        <v>0</v>
      </c>
      <c r="I27" s="67">
        <v>0</v>
      </c>
      <c r="J27" s="67">
        <v>0</v>
      </c>
      <c r="K27" s="235"/>
      <c r="L27" s="71" t="s">
        <v>93</v>
      </c>
      <c r="M27" s="72" t="s">
        <v>93</v>
      </c>
      <c r="N27" s="67">
        <v>0</v>
      </c>
      <c r="O27" s="67">
        <v>0</v>
      </c>
      <c r="P27" s="67">
        <v>0</v>
      </c>
      <c r="Q27" s="67">
        <v>0</v>
      </c>
      <c r="R27" s="67">
        <v>0</v>
      </c>
      <c r="S27" s="67">
        <v>0</v>
      </c>
      <c r="T27" s="67">
        <v>0</v>
      </c>
      <c r="U27" s="67">
        <v>0</v>
      </c>
      <c r="V27" s="67">
        <v>0</v>
      </c>
      <c r="W27" s="67">
        <v>0</v>
      </c>
      <c r="X27" s="67">
        <v>0</v>
      </c>
      <c r="Y27" s="67">
        <v>0</v>
      </c>
      <c r="Z27" s="71" t="s">
        <v>93</v>
      </c>
    </row>
    <row r="28" spans="1:28">
      <c r="A28" s="71" t="s">
        <v>182</v>
      </c>
      <c r="B28" s="71" t="s">
        <v>182</v>
      </c>
      <c r="C28" s="71" t="s">
        <v>182</v>
      </c>
      <c r="D28" s="71" t="s">
        <v>182</v>
      </c>
      <c r="E28" s="71" t="s">
        <v>182</v>
      </c>
      <c r="F28" s="71" t="s">
        <v>182</v>
      </c>
      <c r="G28" s="71" t="s">
        <v>182</v>
      </c>
      <c r="H28" s="71" t="s">
        <v>182</v>
      </c>
      <c r="I28" s="71" t="s">
        <v>182</v>
      </c>
      <c r="J28" s="71" t="s">
        <v>182</v>
      </c>
      <c r="K28" s="71" t="s">
        <v>182</v>
      </c>
      <c r="L28" s="71"/>
      <c r="M28" s="71"/>
      <c r="N28" s="71"/>
      <c r="O28" s="71"/>
      <c r="P28" s="71"/>
      <c r="Q28" s="71"/>
      <c r="R28" s="71"/>
      <c r="S28" s="71"/>
      <c r="T28" s="71"/>
      <c r="U28" s="71"/>
      <c r="V28" s="71"/>
      <c r="W28" s="71"/>
      <c r="X28" s="71"/>
      <c r="Y28" s="71"/>
      <c r="Z28" s="71"/>
    </row>
    <row r="32" spans="1:28">
      <c r="A32" s="73"/>
    </row>
  </sheetData>
  <sheetProtection selectLockedCells="1" selectUnlockedCells="1"/>
  <mergeCells count="21">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K26:K27"/>
    <mergeCell ref="A17:Z17"/>
    <mergeCell ref="A18:Z18"/>
    <mergeCell ref="A19:Z19"/>
    <mergeCell ref="A20:Z20"/>
    <mergeCell ref="A21:Z21"/>
    <mergeCell ref="A22:Z22"/>
  </mergeCells>
  <pageMargins left="0.7" right="0.7" top="0.75" bottom="0.75" header="0.51180555555555551" footer="0.51180555555555551"/>
  <pageSetup paperSize="77" firstPageNumber="0" orientation="landscape" horizontalDpi="300" verticalDpi="30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60" zoomScaleNormal="60" workbookViewId="0">
      <selection activeCell="O4" sqref="O4"/>
    </sheetView>
  </sheetViews>
  <sheetFormatPr defaultColWidth="9.25" defaultRowHeight="15"/>
  <cols>
    <col min="1" max="1" width="7.5" style="2" customWidth="1"/>
    <col min="2" max="2" width="25.75" style="2" customWidth="1"/>
    <col min="3" max="3" width="71.5" style="2" customWidth="1"/>
    <col min="4" max="4" width="16.25" style="2" customWidth="1"/>
    <col min="5" max="5" width="9.5" style="2" customWidth="1"/>
    <col min="6" max="6" width="8.75" style="2" customWidth="1"/>
    <col min="7" max="7" width="9" style="2" customWidth="1"/>
    <col min="8" max="8" width="8.5" style="2" customWidth="1"/>
    <col min="9" max="9" width="33.875" style="2" customWidth="1"/>
    <col min="10" max="11" width="19.125" style="2" customWidth="1"/>
    <col min="12" max="12" width="16.125" style="2" customWidth="1"/>
    <col min="13" max="13" width="14.875" style="2" customWidth="1"/>
    <col min="14" max="14" width="16.375" style="2" customWidth="1"/>
    <col min="15" max="16384" width="9.25" style="2"/>
  </cols>
  <sheetData>
    <row r="1" spans="1:27" s="3" customFormat="1" ht="18.75" customHeight="1">
      <c r="O1" s="4" t="s">
        <v>0</v>
      </c>
    </row>
    <row r="2" spans="1:27" s="3" customFormat="1" ht="18.75" customHeight="1">
      <c r="O2" s="5" t="s">
        <v>1</v>
      </c>
    </row>
    <row r="3" spans="1:27" s="3" customFormat="1" ht="18.75">
      <c r="A3" s="6"/>
      <c r="B3" s="6"/>
      <c r="O3" s="5" t="str">
        <f>'1__паспорт_местоположение'!C3</f>
        <v>от «__» _____ 20___ г. №___</v>
      </c>
    </row>
    <row r="4" spans="1:27" s="3" customFormat="1" ht="18.75">
      <c r="A4" s="6"/>
      <c r="B4" s="6"/>
      <c r="L4" s="5"/>
    </row>
    <row r="5" spans="1:27" s="3" customFormat="1" ht="15.75">
      <c r="A5" s="219" t="s">
        <v>524</v>
      </c>
      <c r="B5" s="219"/>
      <c r="C5" s="219"/>
      <c r="D5" s="219"/>
      <c r="E5" s="219"/>
      <c r="F5" s="219"/>
      <c r="G5" s="219"/>
      <c r="H5" s="219"/>
      <c r="I5" s="219"/>
      <c r="J5" s="219"/>
      <c r="K5" s="219"/>
      <c r="L5" s="219"/>
      <c r="M5" s="219"/>
      <c r="N5" s="219"/>
      <c r="O5" s="219"/>
      <c r="P5" s="51"/>
      <c r="Q5" s="51"/>
      <c r="R5" s="51"/>
      <c r="S5" s="51"/>
      <c r="T5" s="51"/>
      <c r="U5" s="51"/>
      <c r="V5" s="51"/>
      <c r="W5" s="51"/>
      <c r="X5" s="51"/>
      <c r="Y5" s="51"/>
      <c r="Z5" s="51"/>
      <c r="AA5" s="51"/>
    </row>
    <row r="6" spans="1:27" s="3" customFormat="1" ht="18.75">
      <c r="A6" s="6"/>
      <c r="B6" s="6"/>
      <c r="L6" s="5"/>
    </row>
    <row r="7" spans="1:27" s="3" customFormat="1" ht="18.75">
      <c r="A7" s="220" t="s">
        <v>3</v>
      </c>
      <c r="B7" s="220"/>
      <c r="C7" s="220"/>
      <c r="D7" s="220"/>
      <c r="E7" s="220"/>
      <c r="F7" s="220"/>
      <c r="G7" s="220"/>
      <c r="H7" s="220"/>
      <c r="I7" s="220"/>
      <c r="J7" s="220"/>
      <c r="K7" s="220"/>
      <c r="L7" s="220"/>
      <c r="M7" s="220"/>
      <c r="N7" s="220"/>
      <c r="O7" s="220"/>
      <c r="P7" s="9"/>
      <c r="Q7" s="9"/>
      <c r="R7" s="9"/>
      <c r="S7" s="9"/>
      <c r="T7" s="9"/>
      <c r="U7" s="9"/>
      <c r="V7" s="9"/>
      <c r="W7" s="9"/>
      <c r="X7" s="9"/>
      <c r="Y7" s="9"/>
    </row>
    <row r="8" spans="1:27" s="3" customFormat="1" ht="18.75">
      <c r="A8" s="228"/>
      <c r="B8" s="228"/>
      <c r="C8" s="228"/>
      <c r="D8" s="228"/>
      <c r="E8" s="228"/>
      <c r="F8" s="228"/>
      <c r="G8" s="228"/>
      <c r="H8" s="228"/>
      <c r="I8" s="228"/>
      <c r="J8" s="228"/>
      <c r="K8" s="228"/>
      <c r="L8" s="228"/>
      <c r="M8" s="228"/>
      <c r="N8" s="228"/>
      <c r="O8" s="228"/>
      <c r="P8" s="9"/>
      <c r="Q8" s="9"/>
      <c r="R8" s="9"/>
      <c r="S8" s="9"/>
      <c r="T8" s="9"/>
      <c r="U8" s="9"/>
      <c r="V8" s="9"/>
      <c r="W8" s="9"/>
      <c r="X8" s="9"/>
      <c r="Y8" s="9"/>
    </row>
    <row r="9" spans="1:27" s="3" customFormat="1" ht="18.75">
      <c r="A9" s="221" t="str">
        <f>'1__паспорт_местоположение'!A9</f>
        <v>Общество с ограниченной ответственностью «Электротеплосеть»</v>
      </c>
      <c r="B9" s="221"/>
      <c r="C9" s="221"/>
      <c r="D9" s="221"/>
      <c r="E9" s="221"/>
      <c r="F9" s="221"/>
      <c r="G9" s="221"/>
      <c r="H9" s="221"/>
      <c r="I9" s="221"/>
      <c r="J9" s="221"/>
      <c r="K9" s="221"/>
      <c r="L9" s="221"/>
      <c r="M9" s="221"/>
      <c r="N9" s="221"/>
      <c r="O9" s="221"/>
      <c r="P9" s="9"/>
      <c r="Q9" s="9"/>
      <c r="R9" s="9"/>
      <c r="S9" s="9"/>
      <c r="T9" s="9"/>
      <c r="U9" s="9"/>
      <c r="V9" s="9"/>
      <c r="W9" s="9"/>
      <c r="X9" s="9"/>
      <c r="Y9" s="9"/>
    </row>
    <row r="10" spans="1:27" s="3" customFormat="1" ht="18.75">
      <c r="A10" s="222" t="s">
        <v>4</v>
      </c>
      <c r="B10" s="222"/>
      <c r="C10" s="222"/>
      <c r="D10" s="222"/>
      <c r="E10" s="222"/>
      <c r="F10" s="222"/>
      <c r="G10" s="222"/>
      <c r="H10" s="222"/>
      <c r="I10" s="222"/>
      <c r="J10" s="222"/>
      <c r="K10" s="222"/>
      <c r="L10" s="222"/>
      <c r="M10" s="222"/>
      <c r="N10" s="222"/>
      <c r="O10" s="222"/>
      <c r="P10" s="9"/>
      <c r="Q10" s="9"/>
      <c r="R10" s="9"/>
      <c r="S10" s="9"/>
      <c r="T10" s="9"/>
      <c r="U10" s="9"/>
      <c r="V10" s="9"/>
      <c r="W10" s="9"/>
      <c r="X10" s="9"/>
      <c r="Y10" s="9"/>
    </row>
    <row r="11" spans="1:27" s="3" customFormat="1" ht="18.75">
      <c r="A11" s="228"/>
      <c r="B11" s="228"/>
      <c r="C11" s="228"/>
      <c r="D11" s="228"/>
      <c r="E11" s="228"/>
      <c r="F11" s="228"/>
      <c r="G11" s="228"/>
      <c r="H11" s="228"/>
      <c r="I11" s="228"/>
      <c r="J11" s="228"/>
      <c r="K11" s="228"/>
      <c r="L11" s="228"/>
      <c r="M11" s="228"/>
      <c r="N11" s="228"/>
      <c r="O11" s="228"/>
      <c r="P11" s="9"/>
      <c r="Q11" s="9"/>
      <c r="R11" s="9"/>
      <c r="S11" s="9"/>
      <c r="T11" s="9"/>
      <c r="U11" s="9"/>
      <c r="V11" s="9"/>
      <c r="W11" s="9"/>
      <c r="X11" s="9"/>
      <c r="Y11" s="9"/>
    </row>
    <row r="12" spans="1:27" s="3" customFormat="1" ht="18.75">
      <c r="A12" s="223" t="str">
        <f>'3_4__Паспорт_надежность'!A11</f>
        <v>J_ets_037</v>
      </c>
      <c r="B12" s="223"/>
      <c r="C12" s="223"/>
      <c r="D12" s="223"/>
      <c r="E12" s="223"/>
      <c r="F12" s="223"/>
      <c r="G12" s="223"/>
      <c r="H12" s="223"/>
      <c r="I12" s="223"/>
      <c r="J12" s="223"/>
      <c r="K12" s="223"/>
      <c r="L12" s="223"/>
      <c r="M12" s="223"/>
      <c r="N12" s="223"/>
      <c r="O12" s="223"/>
      <c r="P12" s="9"/>
      <c r="Q12" s="9"/>
      <c r="R12" s="9"/>
      <c r="S12" s="9"/>
      <c r="T12" s="9"/>
      <c r="U12" s="9"/>
      <c r="V12" s="9"/>
      <c r="W12" s="9"/>
      <c r="X12" s="9"/>
      <c r="Y12" s="9"/>
    </row>
    <row r="13" spans="1:27" s="3" customFormat="1" ht="18.75">
      <c r="A13" s="222" t="s">
        <v>5</v>
      </c>
      <c r="B13" s="222"/>
      <c r="C13" s="222"/>
      <c r="D13" s="222"/>
      <c r="E13" s="222"/>
      <c r="F13" s="222"/>
      <c r="G13" s="222"/>
      <c r="H13" s="222"/>
      <c r="I13" s="222"/>
      <c r="J13" s="222"/>
      <c r="K13" s="222"/>
      <c r="L13" s="222"/>
      <c r="M13" s="222"/>
      <c r="N13" s="222"/>
      <c r="O13" s="222"/>
      <c r="P13" s="9"/>
      <c r="Q13" s="9"/>
      <c r="R13" s="9"/>
      <c r="S13" s="9"/>
      <c r="T13" s="9"/>
      <c r="U13" s="9"/>
      <c r="V13" s="9"/>
      <c r="W13" s="9"/>
      <c r="X13" s="9"/>
      <c r="Y13" s="9"/>
    </row>
    <row r="14" spans="1:27" s="3" customFormat="1" ht="15.75" customHeight="1">
      <c r="A14" s="228"/>
      <c r="B14" s="228"/>
      <c r="C14" s="228"/>
      <c r="D14" s="228"/>
      <c r="E14" s="228"/>
      <c r="F14" s="228"/>
      <c r="G14" s="228"/>
      <c r="H14" s="228"/>
      <c r="I14" s="228"/>
      <c r="J14" s="228"/>
      <c r="K14" s="228"/>
      <c r="L14" s="228"/>
      <c r="M14" s="228"/>
      <c r="N14" s="228"/>
      <c r="O14" s="228"/>
      <c r="P14" s="14"/>
      <c r="Q14" s="14"/>
      <c r="R14" s="14"/>
      <c r="S14" s="14"/>
      <c r="T14" s="14"/>
      <c r="U14" s="14"/>
      <c r="V14" s="14"/>
      <c r="W14" s="14"/>
      <c r="X14" s="14"/>
      <c r="Y14" s="14"/>
    </row>
    <row r="15" spans="1:27" s="15" customFormat="1" ht="12.75" customHeight="1">
      <c r="A15" s="221" t="str">
        <f>'1__паспорт_местоположение'!A15</f>
        <v>финансовая аренда (лизинг) транспортных средств - Камаз 43118-3027-50 XCMG SQ12SK3Q с полуприцепом НЕФАЗ 9334-011221150-10 в количестве 1 ед.</v>
      </c>
      <c r="B15" s="221"/>
      <c r="C15" s="221"/>
      <c r="D15" s="221"/>
      <c r="E15" s="221"/>
      <c r="F15" s="221"/>
      <c r="G15" s="221"/>
      <c r="H15" s="221"/>
      <c r="I15" s="221"/>
      <c r="J15" s="221"/>
      <c r="K15" s="221"/>
      <c r="L15" s="221"/>
      <c r="M15" s="221"/>
      <c r="N15" s="221"/>
      <c r="O15" s="221"/>
      <c r="P15" s="11"/>
      <c r="Q15" s="11"/>
      <c r="R15" s="11"/>
      <c r="S15" s="11"/>
      <c r="T15" s="11"/>
      <c r="U15" s="11"/>
      <c r="V15" s="11"/>
      <c r="W15" s="11"/>
      <c r="X15" s="11"/>
      <c r="Y15" s="11"/>
    </row>
    <row r="16" spans="1:27" s="15" customFormat="1" ht="15" customHeight="1">
      <c r="A16" s="222" t="s">
        <v>6</v>
      </c>
      <c r="B16" s="222"/>
      <c r="C16" s="222"/>
      <c r="D16" s="222"/>
      <c r="E16" s="222"/>
      <c r="F16" s="222"/>
      <c r="G16" s="222"/>
      <c r="H16" s="222"/>
      <c r="I16" s="222"/>
      <c r="J16" s="222"/>
      <c r="K16" s="222"/>
      <c r="L16" s="222"/>
      <c r="M16" s="222"/>
      <c r="N16" s="222"/>
      <c r="O16" s="222"/>
      <c r="P16" s="13"/>
      <c r="Q16" s="13"/>
      <c r="R16" s="13"/>
      <c r="S16" s="13"/>
      <c r="T16" s="13"/>
      <c r="U16" s="13"/>
      <c r="V16" s="13"/>
      <c r="W16" s="13"/>
      <c r="X16" s="13"/>
      <c r="Y16" s="13"/>
    </row>
    <row r="17" spans="1:25" s="15" customFormat="1" ht="15" customHeight="1">
      <c r="A17" s="228"/>
      <c r="B17" s="228"/>
      <c r="C17" s="228"/>
      <c r="D17" s="228"/>
      <c r="E17" s="228"/>
      <c r="F17" s="228"/>
      <c r="G17" s="228"/>
      <c r="H17" s="228"/>
      <c r="I17" s="228"/>
      <c r="J17" s="228"/>
      <c r="K17" s="228"/>
      <c r="L17" s="228"/>
      <c r="M17" s="228"/>
      <c r="N17" s="228"/>
      <c r="O17" s="228"/>
      <c r="P17" s="14"/>
      <c r="Q17" s="14"/>
      <c r="R17" s="14"/>
      <c r="S17" s="14"/>
      <c r="T17" s="14"/>
      <c r="U17" s="14"/>
      <c r="V17" s="14"/>
    </row>
    <row r="18" spans="1:25" s="15" customFormat="1" ht="91.5" customHeight="1">
      <c r="A18" s="238" t="s">
        <v>183</v>
      </c>
      <c r="B18" s="238"/>
      <c r="C18" s="238"/>
      <c r="D18" s="238"/>
      <c r="E18" s="238"/>
      <c r="F18" s="238"/>
      <c r="G18" s="238"/>
      <c r="H18" s="238"/>
      <c r="I18" s="238"/>
      <c r="J18" s="238"/>
      <c r="K18" s="238"/>
      <c r="L18" s="238"/>
      <c r="M18" s="238"/>
      <c r="N18" s="238"/>
      <c r="O18" s="238"/>
      <c r="P18" s="16"/>
      <c r="Q18" s="16"/>
      <c r="R18" s="16"/>
      <c r="S18" s="16"/>
      <c r="T18" s="16"/>
      <c r="U18" s="16"/>
      <c r="V18" s="16"/>
      <c r="W18" s="16"/>
      <c r="X18" s="16"/>
      <c r="Y18" s="16"/>
    </row>
    <row r="19" spans="1:25" s="15" customFormat="1" ht="78" customHeight="1">
      <c r="A19" s="226" t="s">
        <v>8</v>
      </c>
      <c r="B19" s="226" t="s">
        <v>184</v>
      </c>
      <c r="C19" s="226" t="s">
        <v>185</v>
      </c>
      <c r="D19" s="226" t="s">
        <v>186</v>
      </c>
      <c r="E19" s="226" t="s">
        <v>187</v>
      </c>
      <c r="F19" s="226"/>
      <c r="G19" s="226"/>
      <c r="H19" s="226"/>
      <c r="I19" s="226"/>
      <c r="J19" s="226" t="s">
        <v>188</v>
      </c>
      <c r="K19" s="226"/>
      <c r="L19" s="226"/>
      <c r="M19" s="226"/>
      <c r="N19" s="226"/>
      <c r="O19" s="226"/>
      <c r="P19" s="226"/>
      <c r="Q19" s="14"/>
      <c r="R19" s="14"/>
      <c r="S19" s="14"/>
      <c r="T19" s="14"/>
      <c r="U19" s="14"/>
      <c r="V19" s="14"/>
    </row>
    <row r="20" spans="1:25" s="15" customFormat="1" ht="51" customHeight="1">
      <c r="A20" s="226"/>
      <c r="B20" s="226"/>
      <c r="C20" s="226"/>
      <c r="D20" s="226"/>
      <c r="E20" s="33" t="s">
        <v>189</v>
      </c>
      <c r="F20" s="33" t="s">
        <v>190</v>
      </c>
      <c r="G20" s="33" t="s">
        <v>191</v>
      </c>
      <c r="H20" s="33" t="s">
        <v>192</v>
      </c>
      <c r="I20" s="33" t="s">
        <v>193</v>
      </c>
      <c r="J20" s="74">
        <v>2018</v>
      </c>
      <c r="K20" s="74">
        <v>2019</v>
      </c>
      <c r="L20" s="75">
        <v>2020</v>
      </c>
      <c r="M20" s="76">
        <v>2021</v>
      </c>
      <c r="N20" s="76">
        <v>2022</v>
      </c>
      <c r="O20" s="76">
        <v>2023</v>
      </c>
      <c r="P20" s="77">
        <v>2024</v>
      </c>
      <c r="Q20" s="8"/>
      <c r="R20" s="14"/>
      <c r="S20" s="14"/>
      <c r="T20" s="14"/>
      <c r="U20" s="14"/>
      <c r="V20" s="14"/>
      <c r="W20" s="14"/>
      <c r="X20" s="14"/>
      <c r="Y20" s="14"/>
    </row>
    <row r="21" spans="1:25" s="15" customFormat="1" ht="16.5" customHeight="1">
      <c r="A21" s="19">
        <v>1</v>
      </c>
      <c r="B21" s="18">
        <v>2</v>
      </c>
      <c r="C21" s="19">
        <v>3</v>
      </c>
      <c r="D21" s="18">
        <v>4</v>
      </c>
      <c r="E21" s="19">
        <v>5</v>
      </c>
      <c r="F21" s="18">
        <v>6</v>
      </c>
      <c r="G21" s="19">
        <v>7</v>
      </c>
      <c r="H21" s="18">
        <v>8</v>
      </c>
      <c r="I21" s="19">
        <v>9</v>
      </c>
      <c r="J21" s="18">
        <v>10</v>
      </c>
      <c r="K21" s="19">
        <v>11</v>
      </c>
      <c r="L21" s="18">
        <v>12</v>
      </c>
      <c r="M21" s="19">
        <v>13</v>
      </c>
      <c r="N21" s="18">
        <v>14</v>
      </c>
      <c r="O21" s="18">
        <v>15</v>
      </c>
      <c r="P21" s="19">
        <v>16</v>
      </c>
      <c r="Q21" s="78"/>
      <c r="R21" s="14"/>
      <c r="S21" s="14"/>
      <c r="T21" s="14"/>
      <c r="U21" s="14"/>
      <c r="V21" s="14"/>
      <c r="W21" s="14"/>
      <c r="X21" s="14"/>
      <c r="Y21" s="14"/>
    </row>
    <row r="22" spans="1:25" s="15" customFormat="1" ht="88.5" customHeight="1">
      <c r="A22" s="79" t="s">
        <v>11</v>
      </c>
      <c r="B22" s="80" t="s">
        <v>526</v>
      </c>
      <c r="C22" s="81" t="s">
        <v>93</v>
      </c>
      <c r="D22" s="82" t="s">
        <v>93</v>
      </c>
      <c r="E22" s="82" t="s">
        <v>93</v>
      </c>
      <c r="F22" s="82" t="s">
        <v>93</v>
      </c>
      <c r="G22" s="82" t="s">
        <v>93</v>
      </c>
      <c r="H22" s="82" t="s">
        <v>93</v>
      </c>
      <c r="I22" s="82" t="s">
        <v>93</v>
      </c>
      <c r="J22" s="82" t="s">
        <v>93</v>
      </c>
      <c r="K22" s="82" t="s">
        <v>93</v>
      </c>
      <c r="L22" s="82" t="s">
        <v>93</v>
      </c>
      <c r="M22" s="82" t="s">
        <v>93</v>
      </c>
      <c r="N22" s="82" t="s">
        <v>93</v>
      </c>
      <c r="O22" s="82" t="s">
        <v>93</v>
      </c>
      <c r="P22" s="82" t="s">
        <v>93</v>
      </c>
      <c r="Q22" s="83"/>
      <c r="R22" s="14"/>
      <c r="S22" s="14"/>
      <c r="T22" s="14"/>
      <c r="U22" s="14"/>
      <c r="V22" s="14"/>
      <c r="W22" s="14"/>
    </row>
  </sheetData>
  <sheetProtection selectLockedCells="1" selectUnlockedCells="1"/>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P19"/>
  </mergeCells>
  <pageMargins left="0.70833333333333337" right="0.70833333333333337" top="0.74791666666666667" bottom="0.74791666666666667" header="0.51180555555555551" footer="0.51180555555555551"/>
  <pageSetup paperSize="77" firstPageNumber="0" orientation="landscape" horizontalDpi="300" verticalDpi="30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96"/>
  <sheetViews>
    <sheetView zoomScale="60" zoomScaleNormal="60" workbookViewId="0">
      <selection activeCell="AR4" sqref="AR4"/>
    </sheetView>
  </sheetViews>
  <sheetFormatPr defaultColWidth="9.25" defaultRowHeight="15"/>
  <cols>
    <col min="1" max="3" width="9.25" style="84"/>
    <col min="4" max="4" width="18.75" style="84" customWidth="1"/>
    <col min="5" max="36" width="0" style="84" hidden="1" customWidth="1"/>
    <col min="37" max="37" width="9.25" style="84"/>
    <col min="38" max="38" width="7.75" style="84" customWidth="1"/>
    <col min="39" max="39" width="3.25" style="84" customWidth="1"/>
    <col min="40" max="40" width="13.625" style="84" customWidth="1"/>
    <col min="41" max="41" width="16.625" style="84" customWidth="1"/>
    <col min="42" max="42" width="15.75" style="84" customWidth="1"/>
    <col min="43" max="43" width="9.625" style="84" customWidth="1"/>
    <col min="44" max="44" width="8.625" style="84" customWidth="1"/>
    <col min="45" max="16384" width="9.25" style="84"/>
  </cols>
  <sheetData>
    <row r="1" spans="1:44" s="3" customFormat="1" ht="18.75" customHeight="1">
      <c r="K1" s="4" t="s">
        <v>0</v>
      </c>
      <c r="AR1" s="4" t="s">
        <v>0</v>
      </c>
    </row>
    <row r="2" spans="1:44" s="3" customFormat="1" ht="18.75" customHeight="1">
      <c r="K2" s="5" t="s">
        <v>1</v>
      </c>
      <c r="AR2" s="5" t="s">
        <v>1</v>
      </c>
    </row>
    <row r="3" spans="1:44" s="3" customFormat="1" ht="18.75">
      <c r="A3" s="6"/>
      <c r="K3" s="5" t="s">
        <v>2</v>
      </c>
      <c r="AR3" s="5" t="str">
        <f>'2__паспорт__ТП'!S3</f>
        <v>от «__» _____ 20___ г. №___</v>
      </c>
    </row>
    <row r="4" spans="1:44" s="3" customFormat="1" ht="18.75">
      <c r="A4" s="6"/>
      <c r="K4" s="5"/>
    </row>
    <row r="5" spans="1:44" s="3" customFormat="1" ht="18.75" customHeight="1">
      <c r="A5" s="248" t="s">
        <v>521</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4" s="3" customFormat="1" ht="18.75">
      <c r="A6" s="85"/>
      <c r="K6" s="5"/>
    </row>
    <row r="7" spans="1:44" s="3" customFormat="1" ht="18.75">
      <c r="A7" s="220" t="s">
        <v>3</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row>
    <row r="8" spans="1:44" s="3" customFormat="1" ht="18.75">
      <c r="A8" s="8"/>
      <c r="B8" s="8"/>
      <c r="C8" s="8"/>
      <c r="D8" s="8"/>
      <c r="E8" s="8"/>
      <c r="F8" s="8"/>
      <c r="G8" s="8"/>
      <c r="H8" s="8"/>
      <c r="I8" s="8"/>
      <c r="J8" s="8"/>
      <c r="K8" s="8"/>
      <c r="L8" s="9"/>
      <c r="M8" s="9"/>
      <c r="N8" s="9"/>
      <c r="O8" s="9"/>
      <c r="P8" s="9"/>
      <c r="Q8" s="9"/>
      <c r="R8" s="9"/>
      <c r="S8" s="9"/>
      <c r="T8" s="9"/>
      <c r="U8" s="9"/>
      <c r="V8" s="9"/>
      <c r="W8" s="9"/>
      <c r="X8" s="9"/>
      <c r="Y8" s="9"/>
    </row>
    <row r="9" spans="1:44" s="3" customFormat="1" ht="18.75" customHeight="1">
      <c r="A9" s="221" t="str">
        <f>'1__паспорт_местоположение'!A9</f>
        <v>Общество с ограниченной ответственностью «Электротеплосеть»</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c r="AN9" s="221"/>
      <c r="AO9" s="221"/>
      <c r="AP9" s="221"/>
      <c r="AQ9" s="221"/>
      <c r="AR9" s="221"/>
    </row>
    <row r="10" spans="1:44" s="3" customFormat="1" ht="18.75" customHeight="1">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row>
    <row r="11" spans="1:44" s="3" customFormat="1" ht="18.75">
      <c r="A11" s="8"/>
      <c r="B11" s="8"/>
      <c r="C11" s="8"/>
      <c r="D11" s="8"/>
      <c r="E11" s="8"/>
      <c r="F11" s="8"/>
      <c r="G11" s="8"/>
      <c r="H11" s="8"/>
      <c r="I11" s="8"/>
      <c r="J11" s="8"/>
      <c r="K11" s="8"/>
      <c r="L11" s="9"/>
      <c r="M11" s="9"/>
      <c r="N11" s="9"/>
      <c r="O11" s="9"/>
      <c r="P11" s="9"/>
      <c r="Q11" s="9"/>
      <c r="R11" s="9"/>
      <c r="S11" s="9"/>
      <c r="T11" s="9"/>
      <c r="U11" s="9"/>
      <c r="V11" s="9"/>
      <c r="W11" s="9"/>
      <c r="X11" s="9"/>
      <c r="Y11" s="9"/>
    </row>
    <row r="12" spans="1:44" s="3" customFormat="1" ht="18.75" customHeight="1">
      <c r="A12" s="220" t="str">
        <f>'4__паспортбюджет'!A12</f>
        <v>J_ets_037</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0"/>
      <c r="AM12" s="220"/>
      <c r="AN12" s="220"/>
      <c r="AO12" s="220"/>
      <c r="AP12" s="220"/>
      <c r="AQ12" s="220"/>
      <c r="AR12" s="220"/>
    </row>
    <row r="13" spans="1:44" s="3" customFormat="1" ht="18.75" customHeight="1">
      <c r="A13" s="222" t="s">
        <v>5</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row>
    <row r="14" spans="1:44" s="3" customFormat="1" ht="15.75" customHeight="1">
      <c r="A14" s="14"/>
      <c r="B14" s="14"/>
      <c r="C14" s="14"/>
      <c r="D14" s="14"/>
      <c r="E14" s="14"/>
      <c r="F14" s="14"/>
      <c r="G14" s="14"/>
      <c r="H14" s="14"/>
      <c r="I14" s="14"/>
      <c r="J14" s="14"/>
      <c r="K14" s="14"/>
      <c r="L14" s="14"/>
      <c r="M14" s="14"/>
      <c r="N14" s="14"/>
      <c r="O14" s="14"/>
      <c r="P14" s="14"/>
      <c r="Q14" s="14"/>
      <c r="R14" s="14"/>
      <c r="S14" s="14"/>
      <c r="T14" s="14"/>
      <c r="U14" s="14"/>
      <c r="V14" s="14"/>
      <c r="W14" s="14"/>
      <c r="X14" s="14"/>
      <c r="Y14" s="14"/>
    </row>
    <row r="15" spans="1:44" s="15" customFormat="1" ht="45" customHeight="1">
      <c r="A15" s="225" t="str">
        <f>'1__паспорт_местоположение'!A15</f>
        <v>финансовая аренда (лизинг) транспортных средств - Камаз 43118-3027-50 XCMG SQ12SK3Q с полуприцепом НЕФАЗ 9334-011221150-10 в количестве 1 ед.</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c r="AL15" s="225"/>
      <c r="AM15" s="225"/>
      <c r="AN15" s="225"/>
      <c r="AO15" s="225"/>
      <c r="AP15" s="225"/>
      <c r="AQ15" s="225"/>
      <c r="AR15" s="225"/>
    </row>
    <row r="16" spans="1:44" s="15" customFormat="1" ht="15" customHeight="1">
      <c r="A16" s="222" t="s">
        <v>6</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row>
    <row r="17" spans="1:45" s="15" customFormat="1" ht="15" customHeight="1">
      <c r="A17" s="14"/>
      <c r="B17" s="14"/>
      <c r="C17" s="14"/>
      <c r="D17" s="14"/>
      <c r="E17" s="14"/>
      <c r="F17" s="14"/>
      <c r="G17" s="14"/>
      <c r="H17" s="14"/>
      <c r="I17" s="14"/>
      <c r="J17" s="14"/>
      <c r="K17" s="14"/>
      <c r="L17" s="14"/>
      <c r="M17" s="14"/>
      <c r="N17" s="14"/>
      <c r="O17" s="14"/>
      <c r="P17" s="14"/>
      <c r="Q17" s="14"/>
      <c r="R17" s="14"/>
      <c r="S17" s="14"/>
      <c r="T17" s="14"/>
      <c r="U17" s="14"/>
      <c r="V17" s="14"/>
    </row>
    <row r="18" spans="1:45" s="15" customFormat="1" ht="15" customHeight="1">
      <c r="A18" s="221" t="s">
        <v>194</v>
      </c>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row>
    <row r="19" spans="1:45" ht="18.75">
      <c r="AO19" s="86"/>
      <c r="AP19" s="86"/>
      <c r="AQ19" s="86"/>
      <c r="AR19" s="4"/>
    </row>
    <row r="20" spans="1:45" ht="18.75">
      <c r="AO20" s="86"/>
      <c r="AP20" s="86"/>
      <c r="AQ20" s="86"/>
      <c r="AR20" s="5"/>
    </row>
    <row r="21" spans="1:45" ht="20.25" customHeight="1">
      <c r="AO21" s="86"/>
      <c r="AP21" s="86"/>
      <c r="AQ21" s="86"/>
      <c r="AR21" s="5"/>
    </row>
    <row r="22" spans="1:45" s="15" customFormat="1" ht="15" customHeight="1">
      <c r="A22" s="228"/>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228"/>
      <c r="AB22" s="228"/>
      <c r="AC22" s="228"/>
      <c r="AD22" s="228"/>
      <c r="AE22" s="228"/>
      <c r="AF22" s="228"/>
      <c r="AG22" s="228"/>
      <c r="AH22" s="228"/>
      <c r="AI22" s="228"/>
      <c r="AJ22" s="228"/>
      <c r="AK22" s="228"/>
      <c r="AL22" s="228"/>
      <c r="AM22" s="228"/>
      <c r="AN22" s="228"/>
      <c r="AO22" s="228"/>
      <c r="AP22" s="228"/>
      <c r="AQ22" s="228"/>
      <c r="AR22" s="228"/>
    </row>
    <row r="23" spans="1:45" ht="15.75">
      <c r="A23" s="87"/>
      <c r="B23" s="87"/>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row>
    <row r="24" spans="1:45" ht="14.25" customHeight="1">
      <c r="A24" s="247" t="s">
        <v>195</v>
      </c>
      <c r="B24" s="247"/>
      <c r="C24" s="247"/>
      <c r="D24" s="247"/>
      <c r="E24" s="247"/>
      <c r="F24" s="247"/>
      <c r="G24" s="247"/>
      <c r="H24" s="247"/>
      <c r="I24" s="247"/>
      <c r="J24" s="247"/>
      <c r="K24" s="247"/>
      <c r="L24" s="247"/>
      <c r="M24" s="247"/>
      <c r="N24" s="247"/>
      <c r="O24" s="247"/>
      <c r="P24" s="247"/>
      <c r="Q24" s="247"/>
      <c r="R24" s="247"/>
      <c r="S24" s="247"/>
      <c r="T24" s="247"/>
      <c r="U24" s="247"/>
      <c r="V24" s="247"/>
      <c r="W24" s="247"/>
      <c r="X24" s="247"/>
      <c r="Y24" s="247"/>
      <c r="Z24" s="247"/>
      <c r="AA24" s="247"/>
      <c r="AB24" s="247"/>
      <c r="AC24" s="247"/>
      <c r="AD24" s="247"/>
      <c r="AE24" s="247"/>
      <c r="AF24" s="247"/>
      <c r="AG24" s="247"/>
      <c r="AH24" s="247"/>
      <c r="AI24" s="247"/>
      <c r="AJ24" s="247"/>
      <c r="AK24" s="247" t="s">
        <v>196</v>
      </c>
      <c r="AL24" s="247"/>
      <c r="AM24" s="88"/>
      <c r="AN24" s="88"/>
      <c r="AS24" s="89"/>
    </row>
    <row r="25" spans="1:45" ht="12.75" customHeight="1">
      <c r="A25" s="242" t="s">
        <v>197</v>
      </c>
      <c r="B25" s="242"/>
      <c r="C25" s="242"/>
      <c r="D25" s="242"/>
      <c r="E25" s="242"/>
      <c r="F25" s="242"/>
      <c r="G25" s="242"/>
      <c r="H25" s="242"/>
      <c r="I25" s="242"/>
      <c r="J25" s="242"/>
      <c r="K25" s="242"/>
      <c r="L25" s="242"/>
      <c r="M25" s="242"/>
      <c r="N25" s="242"/>
      <c r="O25" s="242"/>
      <c r="P25" s="242"/>
      <c r="Q25" s="242"/>
      <c r="R25" s="242"/>
      <c r="S25" s="242"/>
      <c r="T25" s="242"/>
      <c r="U25" s="242"/>
      <c r="V25" s="242"/>
      <c r="W25" s="242"/>
      <c r="X25" s="242"/>
      <c r="Y25" s="242"/>
      <c r="Z25" s="242"/>
      <c r="AA25" s="242"/>
      <c r="AB25" s="242"/>
      <c r="AC25" s="242"/>
      <c r="AD25" s="242"/>
      <c r="AE25" s="242"/>
      <c r="AF25" s="242"/>
      <c r="AG25" s="242"/>
      <c r="AH25" s="242"/>
      <c r="AI25" s="242"/>
      <c r="AJ25" s="242"/>
      <c r="AK25" s="218"/>
      <c r="AL25" s="218"/>
      <c r="AM25" s="90"/>
      <c r="AN25" s="249" t="s">
        <v>198</v>
      </c>
      <c r="AO25" s="249"/>
      <c r="AP25" s="249"/>
      <c r="AQ25" s="229"/>
      <c r="AR25" s="229"/>
      <c r="AS25" s="89"/>
    </row>
    <row r="26" spans="1:45" ht="17.25" customHeight="1">
      <c r="A26" s="242" t="s">
        <v>199</v>
      </c>
      <c r="B26" s="242"/>
      <c r="C26" s="242"/>
      <c r="D26" s="242"/>
      <c r="E26" s="242"/>
      <c r="F26" s="242"/>
      <c r="G26" s="242"/>
      <c r="H26" s="242"/>
      <c r="I26" s="242"/>
      <c r="J26" s="242"/>
      <c r="K26" s="242"/>
      <c r="L26" s="242"/>
      <c r="M26" s="242"/>
      <c r="N26" s="242"/>
      <c r="O26" s="242"/>
      <c r="P26" s="242"/>
      <c r="Q26" s="242"/>
      <c r="R26" s="242"/>
      <c r="S26" s="242"/>
      <c r="T26" s="242"/>
      <c r="U26" s="242"/>
      <c r="V26" s="242"/>
      <c r="W26" s="242"/>
      <c r="X26" s="242"/>
      <c r="Y26" s="242"/>
      <c r="Z26" s="242"/>
      <c r="AA26" s="242"/>
      <c r="AB26" s="242"/>
      <c r="AC26" s="242"/>
      <c r="AD26" s="242"/>
      <c r="AE26" s="242"/>
      <c r="AF26" s="242"/>
      <c r="AG26" s="242"/>
      <c r="AH26" s="242"/>
      <c r="AI26" s="242"/>
      <c r="AJ26" s="242"/>
      <c r="AK26" s="218"/>
      <c r="AL26" s="218"/>
      <c r="AM26" s="90"/>
      <c r="AN26" s="244" t="s">
        <v>200</v>
      </c>
      <c r="AO26" s="244"/>
      <c r="AP26" s="244"/>
      <c r="AQ26" s="218"/>
      <c r="AR26" s="218"/>
      <c r="AS26" s="89"/>
    </row>
    <row r="27" spans="1:45" ht="17.25" customHeight="1">
      <c r="A27" s="242" t="s">
        <v>201</v>
      </c>
      <c r="B27" s="242"/>
      <c r="C27" s="242"/>
      <c r="D27" s="242"/>
      <c r="E27" s="242"/>
      <c r="F27" s="242"/>
      <c r="G27" s="242"/>
      <c r="H27" s="242"/>
      <c r="I27" s="242"/>
      <c r="J27" s="242"/>
      <c r="K27" s="242"/>
      <c r="L27" s="242"/>
      <c r="M27" s="242"/>
      <c r="N27" s="242"/>
      <c r="O27" s="242"/>
      <c r="P27" s="242"/>
      <c r="Q27" s="242"/>
      <c r="R27" s="242"/>
      <c r="S27" s="242"/>
      <c r="T27" s="242"/>
      <c r="U27" s="242"/>
      <c r="V27" s="242"/>
      <c r="W27" s="242"/>
      <c r="X27" s="242"/>
      <c r="Y27" s="242"/>
      <c r="Z27" s="242"/>
      <c r="AA27" s="242"/>
      <c r="AB27" s="242"/>
      <c r="AC27" s="242"/>
      <c r="AD27" s="242"/>
      <c r="AE27" s="242"/>
      <c r="AF27" s="242"/>
      <c r="AG27" s="242"/>
      <c r="AH27" s="242"/>
      <c r="AI27" s="242"/>
      <c r="AJ27" s="242"/>
      <c r="AK27" s="218"/>
      <c r="AL27" s="218"/>
      <c r="AM27" s="90"/>
      <c r="AN27" s="244" t="s">
        <v>202</v>
      </c>
      <c r="AO27" s="244"/>
      <c r="AP27" s="244"/>
      <c r="AQ27" s="218"/>
      <c r="AR27" s="218"/>
      <c r="AS27" s="89"/>
    </row>
    <row r="28" spans="1:45" ht="27.75" customHeight="1">
      <c r="A28" s="242" t="s">
        <v>203</v>
      </c>
      <c r="B28" s="242"/>
      <c r="C28" s="242"/>
      <c r="D28" s="242"/>
      <c r="E28" s="242"/>
      <c r="F28" s="242"/>
      <c r="G28" s="242"/>
      <c r="H28" s="242"/>
      <c r="I28" s="242"/>
      <c r="J28" s="242"/>
      <c r="K28" s="242"/>
      <c r="L28" s="242"/>
      <c r="M28" s="242"/>
      <c r="N28" s="242"/>
      <c r="O28" s="242"/>
      <c r="P28" s="242"/>
      <c r="Q28" s="242"/>
      <c r="R28" s="242"/>
      <c r="S28" s="242"/>
      <c r="T28" s="242"/>
      <c r="U28" s="242"/>
      <c r="V28" s="242"/>
      <c r="W28" s="242"/>
      <c r="X28" s="242"/>
      <c r="Y28" s="242"/>
      <c r="Z28" s="242"/>
      <c r="AA28" s="242"/>
      <c r="AB28" s="242"/>
      <c r="AC28" s="242"/>
      <c r="AD28" s="242"/>
      <c r="AE28" s="242"/>
      <c r="AF28" s="242"/>
      <c r="AG28" s="242"/>
      <c r="AH28" s="242"/>
      <c r="AI28" s="242"/>
      <c r="AJ28" s="242"/>
      <c r="AK28" s="218"/>
      <c r="AL28" s="218"/>
      <c r="AM28" s="90"/>
      <c r="AN28" s="246" t="s">
        <v>204</v>
      </c>
      <c r="AO28" s="246"/>
      <c r="AP28" s="246"/>
      <c r="AQ28" s="218"/>
      <c r="AR28" s="218"/>
      <c r="AS28" s="89"/>
    </row>
    <row r="29" spans="1:45" ht="17.25" customHeight="1">
      <c r="A29" s="242" t="s">
        <v>205</v>
      </c>
      <c r="B29" s="242"/>
      <c r="C29" s="242"/>
      <c r="D29" s="242"/>
      <c r="E29" s="242"/>
      <c r="F29" s="242"/>
      <c r="G29" s="242"/>
      <c r="H29" s="242"/>
      <c r="I29" s="242"/>
      <c r="J29" s="242"/>
      <c r="K29" s="242"/>
      <c r="L29" s="242"/>
      <c r="M29" s="242"/>
      <c r="N29" s="242"/>
      <c r="O29" s="242"/>
      <c r="P29" s="242"/>
      <c r="Q29" s="242"/>
      <c r="R29" s="242"/>
      <c r="S29" s="242"/>
      <c r="T29" s="242"/>
      <c r="U29" s="242"/>
      <c r="V29" s="242"/>
      <c r="W29" s="242"/>
      <c r="X29" s="242"/>
      <c r="Y29" s="242"/>
      <c r="Z29" s="242"/>
      <c r="AA29" s="242"/>
      <c r="AB29" s="242"/>
      <c r="AC29" s="242"/>
      <c r="AD29" s="242"/>
      <c r="AE29" s="242"/>
      <c r="AF29" s="242"/>
      <c r="AG29" s="242"/>
      <c r="AH29" s="242"/>
      <c r="AI29" s="242"/>
      <c r="AJ29" s="242"/>
      <c r="AK29" s="218"/>
      <c r="AL29" s="218"/>
      <c r="AM29" s="90"/>
      <c r="AN29" s="218"/>
      <c r="AO29" s="218"/>
      <c r="AP29" s="218"/>
      <c r="AQ29" s="218"/>
      <c r="AR29" s="218"/>
      <c r="AS29" s="89"/>
    </row>
    <row r="30" spans="1:45" ht="17.25" customHeight="1">
      <c r="A30" s="242" t="s">
        <v>206</v>
      </c>
      <c r="B30" s="242"/>
      <c r="C30" s="242"/>
      <c r="D30" s="242"/>
      <c r="E30" s="242"/>
      <c r="F30" s="242"/>
      <c r="G30" s="242"/>
      <c r="H30" s="242"/>
      <c r="I30" s="242"/>
      <c r="J30" s="242"/>
      <c r="K30" s="242"/>
      <c r="L30" s="242"/>
      <c r="M30" s="242"/>
      <c r="N30" s="242"/>
      <c r="O30" s="242"/>
      <c r="P30" s="242"/>
      <c r="Q30" s="242"/>
      <c r="R30" s="242"/>
      <c r="S30" s="242"/>
      <c r="T30" s="242"/>
      <c r="U30" s="242"/>
      <c r="V30" s="242"/>
      <c r="W30" s="242"/>
      <c r="X30" s="242"/>
      <c r="Y30" s="242"/>
      <c r="Z30" s="242"/>
      <c r="AA30" s="242"/>
      <c r="AB30" s="242"/>
      <c r="AC30" s="242"/>
      <c r="AD30" s="242"/>
      <c r="AE30" s="242"/>
      <c r="AF30" s="242"/>
      <c r="AG30" s="242"/>
      <c r="AH30" s="242"/>
      <c r="AI30" s="242"/>
      <c r="AJ30" s="242"/>
      <c r="AK30" s="218"/>
      <c r="AL30" s="218"/>
      <c r="AM30" s="90"/>
      <c r="AS30" s="89"/>
    </row>
    <row r="31" spans="1:45" ht="17.25" customHeight="1">
      <c r="A31" s="242" t="s">
        <v>207</v>
      </c>
      <c r="B31" s="242"/>
      <c r="C31" s="242"/>
      <c r="D31" s="242"/>
      <c r="E31" s="242"/>
      <c r="F31" s="242"/>
      <c r="G31" s="242"/>
      <c r="H31" s="242"/>
      <c r="I31" s="242"/>
      <c r="J31" s="242"/>
      <c r="K31" s="242"/>
      <c r="L31" s="242"/>
      <c r="M31" s="242"/>
      <c r="N31" s="242"/>
      <c r="O31" s="242"/>
      <c r="P31" s="242"/>
      <c r="Q31" s="242"/>
      <c r="R31" s="242"/>
      <c r="S31" s="242"/>
      <c r="T31" s="242"/>
      <c r="U31" s="242"/>
      <c r="V31" s="242"/>
      <c r="W31" s="242"/>
      <c r="X31" s="242"/>
      <c r="Y31" s="242"/>
      <c r="Z31" s="242"/>
      <c r="AA31" s="242"/>
      <c r="AB31" s="242"/>
      <c r="AC31" s="242"/>
      <c r="AD31" s="242"/>
      <c r="AE31" s="242"/>
      <c r="AF31" s="242"/>
      <c r="AG31" s="242"/>
      <c r="AH31" s="242"/>
      <c r="AI31" s="242"/>
      <c r="AJ31" s="242"/>
      <c r="AK31" s="218"/>
      <c r="AL31" s="218"/>
      <c r="AM31" s="90"/>
      <c r="AN31" s="90"/>
      <c r="AO31" s="92"/>
      <c r="AP31" s="92"/>
      <c r="AQ31" s="92"/>
      <c r="AR31" s="92"/>
      <c r="AS31" s="89"/>
    </row>
    <row r="32" spans="1:45" ht="17.25" customHeight="1">
      <c r="A32" s="242" t="s">
        <v>208</v>
      </c>
      <c r="B32" s="242"/>
      <c r="C32" s="242"/>
      <c r="D32" s="242"/>
      <c r="E32" s="242"/>
      <c r="F32" s="242"/>
      <c r="G32" s="242"/>
      <c r="H32" s="242"/>
      <c r="I32" s="242"/>
      <c r="J32" s="242"/>
      <c r="K32" s="242"/>
      <c r="L32" s="242"/>
      <c r="M32" s="242"/>
      <c r="N32" s="242"/>
      <c r="O32" s="242"/>
      <c r="P32" s="242"/>
      <c r="Q32" s="242"/>
      <c r="R32" s="242"/>
      <c r="S32" s="242"/>
      <c r="T32" s="242"/>
      <c r="U32" s="242"/>
      <c r="V32" s="242"/>
      <c r="W32" s="242"/>
      <c r="X32" s="242"/>
      <c r="Y32" s="242"/>
      <c r="Z32" s="242"/>
      <c r="AA32" s="242"/>
      <c r="AB32" s="242"/>
      <c r="AC32" s="242"/>
      <c r="AD32" s="242"/>
      <c r="AE32" s="242"/>
      <c r="AF32" s="242"/>
      <c r="AG32" s="242"/>
      <c r="AH32" s="242"/>
      <c r="AI32" s="242"/>
      <c r="AJ32" s="242"/>
      <c r="AK32" s="218"/>
      <c r="AL32" s="218"/>
      <c r="AM32" s="90"/>
      <c r="AN32" s="90"/>
      <c r="AO32" s="90"/>
      <c r="AP32" s="90"/>
      <c r="AQ32" s="90"/>
      <c r="AR32" s="90"/>
      <c r="AS32" s="89"/>
    </row>
    <row r="33" spans="1:45" ht="17.25" customHeight="1">
      <c r="A33" s="242" t="s">
        <v>209</v>
      </c>
      <c r="B33" s="242"/>
      <c r="C33" s="242"/>
      <c r="D33" s="242"/>
      <c r="E33" s="242"/>
      <c r="F33" s="242"/>
      <c r="G33" s="242"/>
      <c r="H33" s="242"/>
      <c r="I33" s="242"/>
      <c r="J33" s="242"/>
      <c r="K33" s="242"/>
      <c r="L33" s="242"/>
      <c r="M33" s="242"/>
      <c r="N33" s="242"/>
      <c r="O33" s="242"/>
      <c r="P33" s="242"/>
      <c r="Q33" s="242"/>
      <c r="R33" s="242"/>
      <c r="S33" s="242"/>
      <c r="T33" s="242"/>
      <c r="U33" s="242"/>
      <c r="V33" s="242"/>
      <c r="W33" s="242"/>
      <c r="X33" s="242"/>
      <c r="Y33" s="242"/>
      <c r="Z33" s="242"/>
      <c r="AA33" s="242"/>
      <c r="AB33" s="242"/>
      <c r="AC33" s="242"/>
      <c r="AD33" s="242"/>
      <c r="AE33" s="242"/>
      <c r="AF33" s="242"/>
      <c r="AG33" s="242"/>
      <c r="AH33" s="242"/>
      <c r="AI33" s="242"/>
      <c r="AJ33" s="242"/>
      <c r="AK33" s="218"/>
      <c r="AL33" s="218"/>
      <c r="AM33" s="90"/>
      <c r="AN33" s="90"/>
      <c r="AO33" s="90"/>
      <c r="AP33" s="90"/>
      <c r="AQ33" s="90"/>
      <c r="AR33" s="90"/>
      <c r="AS33" s="89"/>
    </row>
    <row r="34" spans="1:45" ht="17.25" customHeight="1">
      <c r="A34" s="242" t="s">
        <v>210</v>
      </c>
      <c r="B34" s="242"/>
      <c r="C34" s="242"/>
      <c r="D34" s="242"/>
      <c r="E34" s="242"/>
      <c r="F34" s="242"/>
      <c r="G34" s="242"/>
      <c r="H34" s="242"/>
      <c r="I34" s="242"/>
      <c r="J34" s="242"/>
      <c r="K34" s="242"/>
      <c r="L34" s="242"/>
      <c r="M34" s="242"/>
      <c r="N34" s="242"/>
      <c r="O34" s="242"/>
      <c r="P34" s="242"/>
      <c r="Q34" s="242"/>
      <c r="R34" s="242"/>
      <c r="S34" s="242"/>
      <c r="T34" s="242"/>
      <c r="U34" s="242"/>
      <c r="V34" s="242"/>
      <c r="W34" s="242"/>
      <c r="X34" s="242"/>
      <c r="Y34" s="242"/>
      <c r="Z34" s="242"/>
      <c r="AA34" s="242"/>
      <c r="AB34" s="242"/>
      <c r="AC34" s="242"/>
      <c r="AD34" s="242"/>
      <c r="AE34" s="242"/>
      <c r="AF34" s="242"/>
      <c r="AG34" s="242"/>
      <c r="AH34" s="242"/>
      <c r="AI34" s="242"/>
      <c r="AJ34" s="242"/>
      <c r="AK34" s="218"/>
      <c r="AL34" s="218"/>
      <c r="AM34" s="90"/>
      <c r="AN34" s="90"/>
      <c r="AO34" s="90"/>
      <c r="AP34" s="90"/>
      <c r="AQ34" s="90"/>
      <c r="AR34" s="90"/>
      <c r="AS34" s="89"/>
    </row>
    <row r="35" spans="1:45" ht="17.25" customHeight="1">
      <c r="A35" s="218"/>
      <c r="B35" s="218"/>
      <c r="C35" s="218"/>
      <c r="D35" s="218"/>
      <c r="E35" s="218"/>
      <c r="F35" s="218"/>
      <c r="G35" s="218"/>
      <c r="H35" s="218"/>
      <c r="I35" s="218"/>
      <c r="J35" s="218"/>
      <c r="K35" s="218"/>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8"/>
      <c r="AK35" s="218"/>
      <c r="AL35" s="218"/>
      <c r="AM35" s="90"/>
      <c r="AN35" s="90"/>
      <c r="AO35" s="90"/>
      <c r="AP35" s="90"/>
      <c r="AQ35" s="90"/>
      <c r="AR35" s="90"/>
      <c r="AS35" s="89"/>
    </row>
    <row r="36" spans="1:45" ht="17.25" customHeight="1">
      <c r="A36" s="242" t="s">
        <v>211</v>
      </c>
      <c r="B36" s="242"/>
      <c r="C36" s="242"/>
      <c r="D36" s="242"/>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2"/>
      <c r="AE36" s="242"/>
      <c r="AF36" s="242"/>
      <c r="AG36" s="242"/>
      <c r="AH36" s="242"/>
      <c r="AI36" s="242"/>
      <c r="AJ36" s="242"/>
      <c r="AK36" s="218"/>
      <c r="AL36" s="218"/>
      <c r="AM36" s="90"/>
      <c r="AN36" s="90"/>
      <c r="AO36" s="90"/>
      <c r="AP36" s="90"/>
      <c r="AQ36" s="90"/>
      <c r="AR36" s="90"/>
      <c r="AS36" s="89"/>
    </row>
    <row r="37" spans="1:45" ht="17.25" customHeight="1">
      <c r="A37" s="218"/>
      <c r="B37" s="218"/>
      <c r="C37" s="218"/>
      <c r="D37" s="218"/>
      <c r="E37" s="218"/>
      <c r="F37" s="218"/>
      <c r="G37" s="218"/>
      <c r="H37" s="218"/>
      <c r="I37" s="218"/>
      <c r="J37" s="218"/>
      <c r="K37" s="218"/>
      <c r="L37" s="218"/>
      <c r="M37" s="218"/>
      <c r="N37" s="218"/>
      <c r="O37" s="218"/>
      <c r="P37" s="218"/>
      <c r="Q37" s="218"/>
      <c r="R37" s="218"/>
      <c r="S37" s="218"/>
      <c r="T37" s="218"/>
      <c r="U37" s="218"/>
      <c r="V37" s="218"/>
      <c r="W37" s="218"/>
      <c r="X37" s="218"/>
      <c r="Y37" s="218"/>
      <c r="Z37" s="218"/>
      <c r="AA37" s="218"/>
      <c r="AB37" s="218"/>
      <c r="AC37" s="218"/>
      <c r="AD37" s="218"/>
      <c r="AE37" s="218"/>
      <c r="AF37" s="218"/>
      <c r="AG37" s="218"/>
      <c r="AH37" s="218"/>
      <c r="AI37" s="218"/>
      <c r="AJ37" s="218"/>
      <c r="AK37" s="218"/>
      <c r="AL37" s="218"/>
      <c r="AM37" s="90"/>
      <c r="AN37" s="90"/>
      <c r="AO37" s="90"/>
      <c r="AP37" s="90"/>
      <c r="AQ37" s="90"/>
      <c r="AR37" s="90"/>
      <c r="AS37" s="89"/>
    </row>
    <row r="38" spans="1:45" ht="17.25" customHeight="1">
      <c r="A38" s="242" t="s">
        <v>212</v>
      </c>
      <c r="B38" s="242"/>
      <c r="C38" s="242"/>
      <c r="D38" s="242"/>
      <c r="E38" s="242"/>
      <c r="F38" s="242"/>
      <c r="G38" s="242"/>
      <c r="H38" s="242"/>
      <c r="I38" s="242"/>
      <c r="J38" s="242"/>
      <c r="K38" s="242"/>
      <c r="L38" s="242"/>
      <c r="M38" s="242"/>
      <c r="N38" s="242"/>
      <c r="O38" s="242"/>
      <c r="P38" s="242"/>
      <c r="Q38" s="242"/>
      <c r="R38" s="242"/>
      <c r="S38" s="242"/>
      <c r="T38" s="242"/>
      <c r="U38" s="242"/>
      <c r="V38" s="242"/>
      <c r="W38" s="242"/>
      <c r="X38" s="242"/>
      <c r="Y38" s="242"/>
      <c r="Z38" s="242"/>
      <c r="AA38" s="242"/>
      <c r="AB38" s="242"/>
      <c r="AC38" s="242"/>
      <c r="AD38" s="242"/>
      <c r="AE38" s="242"/>
      <c r="AF38" s="242"/>
      <c r="AG38" s="242"/>
      <c r="AH38" s="242"/>
      <c r="AI38" s="242"/>
      <c r="AJ38" s="242"/>
      <c r="AK38" s="218"/>
      <c r="AL38" s="218"/>
      <c r="AM38" s="90"/>
      <c r="AN38" s="90"/>
      <c r="AO38" s="90"/>
      <c r="AP38" s="90"/>
      <c r="AQ38" s="90"/>
      <c r="AR38" s="90"/>
      <c r="AS38" s="89"/>
    </row>
    <row r="39" spans="1:45" ht="17.25" customHeight="1">
      <c r="A39" s="242" t="s">
        <v>213</v>
      </c>
      <c r="B39" s="242"/>
      <c r="C39" s="242"/>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2"/>
      <c r="AE39" s="242"/>
      <c r="AF39" s="242"/>
      <c r="AG39" s="242"/>
      <c r="AH39" s="242"/>
      <c r="AI39" s="242"/>
      <c r="AJ39" s="242"/>
      <c r="AK39" s="218"/>
      <c r="AL39" s="218"/>
      <c r="AM39" s="90"/>
      <c r="AN39" s="90"/>
      <c r="AO39" s="90"/>
      <c r="AP39" s="90"/>
      <c r="AQ39" s="90"/>
      <c r="AR39" s="90"/>
      <c r="AS39" s="89"/>
    </row>
    <row r="40" spans="1:45" ht="17.25" customHeight="1">
      <c r="A40" s="242" t="s">
        <v>214</v>
      </c>
      <c r="B40" s="242"/>
      <c r="C40" s="242"/>
      <c r="D40" s="242"/>
      <c r="E40" s="242"/>
      <c r="F40" s="242"/>
      <c r="G40" s="242"/>
      <c r="H40" s="242"/>
      <c r="I40" s="242"/>
      <c r="J40" s="242"/>
      <c r="K40" s="242"/>
      <c r="L40" s="242"/>
      <c r="M40" s="242"/>
      <c r="N40" s="242"/>
      <c r="O40" s="242"/>
      <c r="P40" s="242"/>
      <c r="Q40" s="242"/>
      <c r="R40" s="242"/>
      <c r="S40" s="242"/>
      <c r="T40" s="242"/>
      <c r="U40" s="242"/>
      <c r="V40" s="242"/>
      <c r="W40" s="242"/>
      <c r="X40" s="242"/>
      <c r="Y40" s="242"/>
      <c r="Z40" s="242"/>
      <c r="AA40" s="242"/>
      <c r="AB40" s="242"/>
      <c r="AC40" s="242"/>
      <c r="AD40" s="242"/>
      <c r="AE40" s="242"/>
      <c r="AF40" s="242"/>
      <c r="AG40" s="242"/>
      <c r="AH40" s="242"/>
      <c r="AI40" s="242"/>
      <c r="AJ40" s="242"/>
      <c r="AK40" s="218"/>
      <c r="AL40" s="218"/>
      <c r="AM40" s="90"/>
      <c r="AN40" s="90"/>
      <c r="AO40" s="90"/>
      <c r="AP40" s="90"/>
      <c r="AQ40" s="90"/>
      <c r="AR40" s="90"/>
      <c r="AS40" s="89"/>
    </row>
    <row r="41" spans="1:45" ht="17.25" customHeight="1">
      <c r="A41" s="242" t="s">
        <v>215</v>
      </c>
      <c r="B41" s="242"/>
      <c r="C41" s="242"/>
      <c r="D41" s="242"/>
      <c r="E41" s="242"/>
      <c r="F41" s="242"/>
      <c r="G41" s="242"/>
      <c r="H41" s="242"/>
      <c r="I41" s="242"/>
      <c r="J41" s="242"/>
      <c r="K41" s="242"/>
      <c r="L41" s="242"/>
      <c r="M41" s="242"/>
      <c r="N41" s="242"/>
      <c r="O41" s="242"/>
      <c r="P41" s="242"/>
      <c r="Q41" s="242"/>
      <c r="R41" s="242"/>
      <c r="S41" s="242"/>
      <c r="T41" s="242"/>
      <c r="U41" s="242"/>
      <c r="V41" s="242"/>
      <c r="W41" s="242"/>
      <c r="X41" s="242"/>
      <c r="Y41" s="242"/>
      <c r="Z41" s="242"/>
      <c r="AA41" s="242"/>
      <c r="AB41" s="242"/>
      <c r="AC41" s="242"/>
      <c r="AD41" s="242"/>
      <c r="AE41" s="242"/>
      <c r="AF41" s="242"/>
      <c r="AG41" s="242"/>
      <c r="AH41" s="242"/>
      <c r="AI41" s="242"/>
      <c r="AJ41" s="242"/>
      <c r="AK41" s="218"/>
      <c r="AL41" s="218"/>
      <c r="AM41" s="90"/>
      <c r="AN41" s="90"/>
      <c r="AO41" s="90"/>
      <c r="AP41" s="90"/>
      <c r="AQ41" s="90"/>
      <c r="AR41" s="90"/>
      <c r="AS41" s="89"/>
    </row>
    <row r="42" spans="1:45" ht="17.25" customHeight="1">
      <c r="A42" s="242" t="s">
        <v>216</v>
      </c>
      <c r="B42" s="242"/>
      <c r="C42" s="242"/>
      <c r="D42" s="242"/>
      <c r="E42" s="242"/>
      <c r="F42" s="242"/>
      <c r="G42" s="242"/>
      <c r="H42" s="242"/>
      <c r="I42" s="242"/>
      <c r="J42" s="242"/>
      <c r="K42" s="242"/>
      <c r="L42" s="242"/>
      <c r="M42" s="242"/>
      <c r="N42" s="242"/>
      <c r="O42" s="242"/>
      <c r="P42" s="242"/>
      <c r="Q42" s="242"/>
      <c r="R42" s="242"/>
      <c r="S42" s="242"/>
      <c r="T42" s="242"/>
      <c r="U42" s="242"/>
      <c r="V42" s="242"/>
      <c r="W42" s="242"/>
      <c r="X42" s="242"/>
      <c r="Y42" s="242"/>
      <c r="Z42" s="242"/>
      <c r="AA42" s="242"/>
      <c r="AB42" s="242"/>
      <c r="AC42" s="242"/>
      <c r="AD42" s="242"/>
      <c r="AE42" s="242"/>
      <c r="AF42" s="242"/>
      <c r="AG42" s="242"/>
      <c r="AH42" s="242"/>
      <c r="AI42" s="242"/>
      <c r="AJ42" s="242"/>
      <c r="AK42" s="218"/>
      <c r="AL42" s="218"/>
      <c r="AM42" s="90"/>
      <c r="AN42" s="90"/>
      <c r="AO42" s="90"/>
      <c r="AP42" s="90"/>
      <c r="AQ42" s="90"/>
      <c r="AR42" s="90"/>
      <c r="AS42" s="89"/>
    </row>
    <row r="43" spans="1:45" ht="17.25" customHeight="1">
      <c r="A43" s="242" t="s">
        <v>217</v>
      </c>
      <c r="B43" s="242"/>
      <c r="C43" s="242"/>
      <c r="D43" s="242"/>
      <c r="E43" s="242"/>
      <c r="F43" s="242"/>
      <c r="G43" s="242"/>
      <c r="H43" s="242"/>
      <c r="I43" s="242"/>
      <c r="J43" s="242"/>
      <c r="K43" s="242"/>
      <c r="L43" s="242"/>
      <c r="M43" s="242"/>
      <c r="N43" s="242"/>
      <c r="O43" s="242"/>
      <c r="P43" s="242"/>
      <c r="Q43" s="242"/>
      <c r="R43" s="242"/>
      <c r="S43" s="242"/>
      <c r="T43" s="242"/>
      <c r="U43" s="242"/>
      <c r="V43" s="242"/>
      <c r="W43" s="242"/>
      <c r="X43" s="242"/>
      <c r="Y43" s="242"/>
      <c r="Z43" s="242"/>
      <c r="AA43" s="242"/>
      <c r="AB43" s="242"/>
      <c r="AC43" s="242"/>
      <c r="AD43" s="242"/>
      <c r="AE43" s="242"/>
      <c r="AF43" s="242"/>
      <c r="AG43" s="242"/>
      <c r="AH43" s="242"/>
      <c r="AI43" s="242"/>
      <c r="AJ43" s="242"/>
      <c r="AK43" s="218"/>
      <c r="AL43" s="218"/>
      <c r="AM43" s="90"/>
      <c r="AN43" s="90"/>
      <c r="AO43" s="90"/>
      <c r="AP43" s="90"/>
      <c r="AQ43" s="90"/>
      <c r="AR43" s="90"/>
      <c r="AS43" s="89"/>
    </row>
    <row r="44" spans="1:45" ht="17.25" customHeight="1">
      <c r="A44" s="242" t="s">
        <v>218</v>
      </c>
      <c r="B44" s="242"/>
      <c r="C44" s="242"/>
      <c r="D44" s="242"/>
      <c r="E44" s="242"/>
      <c r="F44" s="242"/>
      <c r="G44" s="242"/>
      <c r="H44" s="242"/>
      <c r="I44" s="242"/>
      <c r="J44" s="242"/>
      <c r="K44" s="242"/>
      <c r="L44" s="242"/>
      <c r="M44" s="242"/>
      <c r="N44" s="242"/>
      <c r="O44" s="242"/>
      <c r="P44" s="242"/>
      <c r="Q44" s="242"/>
      <c r="R44" s="242"/>
      <c r="S44" s="242"/>
      <c r="T44" s="242"/>
      <c r="U44" s="242"/>
      <c r="V44" s="242"/>
      <c r="W44" s="242"/>
      <c r="X44" s="242"/>
      <c r="Y44" s="242"/>
      <c r="Z44" s="242"/>
      <c r="AA44" s="242"/>
      <c r="AB44" s="242"/>
      <c r="AC44" s="242"/>
      <c r="AD44" s="242"/>
      <c r="AE44" s="242"/>
      <c r="AF44" s="242"/>
      <c r="AG44" s="242"/>
      <c r="AH44" s="242"/>
      <c r="AI44" s="242"/>
      <c r="AJ44" s="242"/>
      <c r="AK44" s="218"/>
      <c r="AL44" s="218"/>
      <c r="AM44" s="90"/>
      <c r="AN44" s="90"/>
      <c r="AO44" s="90"/>
      <c r="AP44" s="90"/>
      <c r="AQ44" s="90"/>
      <c r="AR44" s="90"/>
      <c r="AS44" s="89"/>
    </row>
    <row r="45" spans="1:45" ht="17.25" customHeight="1">
      <c r="A45" s="242" t="s">
        <v>219</v>
      </c>
      <c r="B45" s="242"/>
      <c r="C45" s="242"/>
      <c r="D45" s="242"/>
      <c r="E45" s="242"/>
      <c r="F45" s="242"/>
      <c r="G45" s="242"/>
      <c r="H45" s="242"/>
      <c r="I45" s="242"/>
      <c r="J45" s="242"/>
      <c r="K45" s="242"/>
      <c r="L45" s="242"/>
      <c r="M45" s="242"/>
      <c r="N45" s="242"/>
      <c r="O45" s="242"/>
      <c r="P45" s="242"/>
      <c r="Q45" s="242"/>
      <c r="R45" s="242"/>
      <c r="S45" s="242"/>
      <c r="T45" s="242"/>
      <c r="U45" s="242"/>
      <c r="V45" s="242"/>
      <c r="W45" s="242"/>
      <c r="X45" s="242"/>
      <c r="Y45" s="242"/>
      <c r="Z45" s="242"/>
      <c r="AA45" s="242"/>
      <c r="AB45" s="242"/>
      <c r="AC45" s="242"/>
      <c r="AD45" s="242"/>
      <c r="AE45" s="242"/>
      <c r="AF45" s="242"/>
      <c r="AG45" s="242"/>
      <c r="AH45" s="242"/>
      <c r="AI45" s="242"/>
      <c r="AJ45" s="242"/>
      <c r="AK45" s="218"/>
      <c r="AL45" s="218"/>
      <c r="AM45" s="90"/>
      <c r="AN45" s="90"/>
      <c r="AO45" s="90"/>
      <c r="AP45" s="90"/>
      <c r="AQ45" s="90"/>
      <c r="AR45" s="90"/>
      <c r="AS45" s="89"/>
    </row>
    <row r="46" spans="1:45" ht="17.25" customHeight="1">
      <c r="A46" s="242" t="s">
        <v>220</v>
      </c>
      <c r="B46" s="242"/>
      <c r="C46" s="242"/>
      <c r="D46" s="242"/>
      <c r="E46" s="242"/>
      <c r="F46" s="242"/>
      <c r="G46" s="242"/>
      <c r="H46" s="242"/>
      <c r="I46" s="242"/>
      <c r="J46" s="242"/>
      <c r="K46" s="242"/>
      <c r="L46" s="242"/>
      <c r="M46" s="242"/>
      <c r="N46" s="242"/>
      <c r="O46" s="242"/>
      <c r="P46" s="242"/>
      <c r="Q46" s="242"/>
      <c r="R46" s="242"/>
      <c r="S46" s="242"/>
      <c r="T46" s="242"/>
      <c r="U46" s="242"/>
      <c r="V46" s="242"/>
      <c r="W46" s="242"/>
      <c r="X46" s="242"/>
      <c r="Y46" s="242"/>
      <c r="Z46" s="242"/>
      <c r="AA46" s="242"/>
      <c r="AB46" s="242"/>
      <c r="AC46" s="242"/>
      <c r="AD46" s="242"/>
      <c r="AE46" s="242"/>
      <c r="AF46" s="242"/>
      <c r="AG46" s="242"/>
      <c r="AH46" s="242"/>
      <c r="AI46" s="242"/>
      <c r="AJ46" s="242"/>
      <c r="AK46" s="218"/>
      <c r="AL46" s="218"/>
      <c r="AM46" s="90"/>
      <c r="AN46" s="90"/>
      <c r="AO46" s="90"/>
      <c r="AP46" s="90"/>
      <c r="AQ46" s="90"/>
      <c r="AR46" s="90"/>
      <c r="AS46" s="89"/>
    </row>
    <row r="47" spans="1:45" ht="24" customHeight="1">
      <c r="A47" s="245" t="s">
        <v>221</v>
      </c>
      <c r="B47" s="245"/>
      <c r="C47" s="245"/>
      <c r="D47" s="245"/>
      <c r="E47" s="245"/>
      <c r="F47" s="245"/>
      <c r="G47" s="245"/>
      <c r="H47" s="245"/>
      <c r="I47" s="245"/>
      <c r="J47" s="245"/>
      <c r="K47" s="245"/>
      <c r="L47" s="245"/>
      <c r="M47" s="245"/>
      <c r="N47" s="245"/>
      <c r="O47" s="245"/>
      <c r="P47" s="245"/>
      <c r="Q47" s="245"/>
      <c r="R47" s="245"/>
      <c r="S47" s="245"/>
      <c r="T47" s="245"/>
      <c r="U47" s="245"/>
      <c r="V47" s="245"/>
      <c r="W47" s="245"/>
      <c r="X47" s="245"/>
      <c r="Y47" s="245"/>
      <c r="Z47" s="245"/>
      <c r="AA47" s="245"/>
      <c r="AB47" s="245"/>
      <c r="AC47" s="245"/>
      <c r="AD47" s="245"/>
      <c r="AE47" s="245"/>
      <c r="AF47" s="245"/>
      <c r="AG47" s="245"/>
      <c r="AH47" s="245"/>
      <c r="AI47" s="245"/>
      <c r="AJ47" s="245"/>
      <c r="AK47" s="244" t="s">
        <v>222</v>
      </c>
      <c r="AL47" s="244"/>
      <c r="AM47" s="244" t="s">
        <v>223</v>
      </c>
      <c r="AN47" s="244"/>
      <c r="AO47" s="91" t="s">
        <v>224</v>
      </c>
      <c r="AP47" s="91" t="s">
        <v>225</v>
      </c>
      <c r="AQ47" s="89"/>
    </row>
    <row r="48" spans="1:45" ht="12" customHeight="1">
      <c r="A48" s="242" t="s">
        <v>226</v>
      </c>
      <c r="B48" s="242"/>
      <c r="C48" s="242"/>
      <c r="D48" s="242"/>
      <c r="E48" s="242"/>
      <c r="F48" s="242"/>
      <c r="G48" s="242"/>
      <c r="H48" s="242"/>
      <c r="I48" s="242"/>
      <c r="J48" s="242"/>
      <c r="K48" s="242"/>
      <c r="L48" s="242"/>
      <c r="M48" s="242"/>
      <c r="N48" s="242"/>
      <c r="O48" s="242"/>
      <c r="P48" s="242"/>
      <c r="Q48" s="242"/>
      <c r="R48" s="242"/>
      <c r="S48" s="242"/>
      <c r="T48" s="242"/>
      <c r="U48" s="242"/>
      <c r="V48" s="242"/>
      <c r="W48" s="242"/>
      <c r="X48" s="242"/>
      <c r="Y48" s="242"/>
      <c r="Z48" s="242"/>
      <c r="AA48" s="242"/>
      <c r="AB48" s="242"/>
      <c r="AC48" s="242"/>
      <c r="AD48" s="242"/>
      <c r="AE48" s="242"/>
      <c r="AF48" s="242"/>
      <c r="AG48" s="242"/>
      <c r="AH48" s="242"/>
      <c r="AI48" s="242"/>
      <c r="AJ48" s="242"/>
      <c r="AK48" s="218"/>
      <c r="AL48" s="218"/>
      <c r="AM48" s="218"/>
      <c r="AN48" s="218"/>
      <c r="AO48" s="91"/>
      <c r="AP48" s="91"/>
      <c r="AQ48" s="89"/>
    </row>
    <row r="49" spans="1:43" ht="12" customHeight="1">
      <c r="A49" s="242" t="s">
        <v>227</v>
      </c>
      <c r="B49" s="242"/>
      <c r="C49" s="242"/>
      <c r="D49" s="242"/>
      <c r="E49" s="242"/>
      <c r="F49" s="242"/>
      <c r="G49" s="242"/>
      <c r="H49" s="242"/>
      <c r="I49" s="242"/>
      <c r="J49" s="242"/>
      <c r="K49" s="242"/>
      <c r="L49" s="242"/>
      <c r="M49" s="242"/>
      <c r="N49" s="242"/>
      <c r="O49" s="242"/>
      <c r="P49" s="242"/>
      <c r="Q49" s="242"/>
      <c r="R49" s="242"/>
      <c r="S49" s="242"/>
      <c r="T49" s="242"/>
      <c r="U49" s="242"/>
      <c r="V49" s="242"/>
      <c r="W49" s="242"/>
      <c r="X49" s="242"/>
      <c r="Y49" s="242"/>
      <c r="Z49" s="242"/>
      <c r="AA49" s="242"/>
      <c r="AB49" s="242"/>
      <c r="AC49" s="242"/>
      <c r="AD49" s="242"/>
      <c r="AE49" s="242"/>
      <c r="AF49" s="242"/>
      <c r="AG49" s="242"/>
      <c r="AH49" s="242"/>
      <c r="AI49" s="242"/>
      <c r="AJ49" s="242"/>
      <c r="AK49" s="218"/>
      <c r="AL49" s="218"/>
      <c r="AM49" s="218"/>
      <c r="AN49" s="218"/>
      <c r="AO49" s="91"/>
      <c r="AP49" s="91"/>
      <c r="AQ49" s="89"/>
    </row>
    <row r="50" spans="1:43" ht="12" customHeight="1">
      <c r="A50" s="242" t="s">
        <v>228</v>
      </c>
      <c r="B50" s="242"/>
      <c r="C50" s="242"/>
      <c r="D50" s="242"/>
      <c r="E50" s="242"/>
      <c r="F50" s="242"/>
      <c r="G50" s="242"/>
      <c r="H50" s="242"/>
      <c r="I50" s="242"/>
      <c r="J50" s="242"/>
      <c r="K50" s="242"/>
      <c r="L50" s="242"/>
      <c r="M50" s="242"/>
      <c r="N50" s="242"/>
      <c r="O50" s="242"/>
      <c r="P50" s="242"/>
      <c r="Q50" s="242"/>
      <c r="R50" s="242"/>
      <c r="S50" s="242"/>
      <c r="T50" s="242"/>
      <c r="U50" s="242"/>
      <c r="V50" s="242"/>
      <c r="W50" s="242"/>
      <c r="X50" s="242"/>
      <c r="Y50" s="242"/>
      <c r="Z50" s="242"/>
      <c r="AA50" s="242"/>
      <c r="AB50" s="242"/>
      <c r="AC50" s="242"/>
      <c r="AD50" s="242"/>
      <c r="AE50" s="242"/>
      <c r="AF50" s="242"/>
      <c r="AG50" s="242"/>
      <c r="AH50" s="242"/>
      <c r="AI50" s="242"/>
      <c r="AJ50" s="242"/>
      <c r="AK50" s="218"/>
      <c r="AL50" s="218"/>
      <c r="AM50" s="218"/>
      <c r="AN50" s="218"/>
      <c r="AO50" s="91"/>
      <c r="AP50" s="91"/>
      <c r="AQ50" s="89"/>
    </row>
    <row r="51" spans="1:43" ht="6.75" customHeight="1">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90"/>
      <c r="AN51" s="90"/>
      <c r="AO51" s="90"/>
      <c r="AP51" s="90"/>
      <c r="AQ51" s="89"/>
    </row>
    <row r="52" spans="1:43" ht="24" customHeight="1">
      <c r="A52" s="243" t="s">
        <v>229</v>
      </c>
      <c r="B52" s="243"/>
      <c r="C52" s="243"/>
      <c r="D52" s="243"/>
      <c r="E52" s="243"/>
      <c r="F52" s="243"/>
      <c r="G52" s="243"/>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243"/>
      <c r="AG52" s="243"/>
      <c r="AH52" s="243"/>
      <c r="AI52" s="243"/>
      <c r="AJ52" s="243"/>
      <c r="AK52" s="244" t="s">
        <v>222</v>
      </c>
      <c r="AL52" s="244"/>
      <c r="AM52" s="244" t="s">
        <v>223</v>
      </c>
      <c r="AN52" s="244"/>
      <c r="AO52" s="91" t="s">
        <v>224</v>
      </c>
      <c r="AP52" s="91" t="s">
        <v>225</v>
      </c>
      <c r="AQ52" s="89"/>
    </row>
    <row r="53" spans="1:43" ht="11.25" customHeight="1">
      <c r="A53" s="242" t="s">
        <v>230</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18"/>
      <c r="AL53" s="218"/>
      <c r="AM53" s="218"/>
      <c r="AN53" s="218"/>
      <c r="AO53" s="94"/>
      <c r="AP53" s="94"/>
      <c r="AQ53" s="89"/>
    </row>
    <row r="54" spans="1:43" ht="12" customHeight="1">
      <c r="A54" s="242" t="s">
        <v>231</v>
      </c>
      <c r="B54" s="242"/>
      <c r="C54" s="242"/>
      <c r="D54" s="242"/>
      <c r="E54" s="242"/>
      <c r="F54" s="242"/>
      <c r="G54" s="242"/>
      <c r="H54" s="242"/>
      <c r="I54" s="242"/>
      <c r="J54" s="242"/>
      <c r="K54" s="242"/>
      <c r="L54" s="242"/>
      <c r="M54" s="242"/>
      <c r="N54" s="242"/>
      <c r="O54" s="242"/>
      <c r="P54" s="242"/>
      <c r="Q54" s="242"/>
      <c r="R54" s="242"/>
      <c r="S54" s="242"/>
      <c r="T54" s="242"/>
      <c r="U54" s="242"/>
      <c r="V54" s="242"/>
      <c r="W54" s="242"/>
      <c r="X54" s="242"/>
      <c r="Y54" s="242"/>
      <c r="Z54" s="242"/>
      <c r="AA54" s="242"/>
      <c r="AB54" s="242"/>
      <c r="AC54" s="242"/>
      <c r="AD54" s="242"/>
      <c r="AE54" s="242"/>
      <c r="AF54" s="242"/>
      <c r="AG54" s="242"/>
      <c r="AH54" s="242"/>
      <c r="AI54" s="242"/>
      <c r="AJ54" s="242"/>
      <c r="AK54" s="218"/>
      <c r="AL54" s="218"/>
      <c r="AM54" s="218"/>
      <c r="AN54" s="218"/>
      <c r="AO54" s="91"/>
      <c r="AP54" s="91"/>
      <c r="AQ54" s="89"/>
    </row>
    <row r="55" spans="1:43" ht="12" customHeight="1">
      <c r="A55" s="242" t="s">
        <v>232</v>
      </c>
      <c r="B55" s="242"/>
      <c r="C55" s="242"/>
      <c r="D55" s="242"/>
      <c r="E55" s="242"/>
      <c r="F55" s="242"/>
      <c r="G55" s="242"/>
      <c r="H55" s="242"/>
      <c r="I55" s="242"/>
      <c r="J55" s="242"/>
      <c r="K55" s="242"/>
      <c r="L55" s="242"/>
      <c r="M55" s="242"/>
      <c r="N55" s="242"/>
      <c r="O55" s="242"/>
      <c r="P55" s="242"/>
      <c r="Q55" s="242"/>
      <c r="R55" s="242"/>
      <c r="S55" s="242"/>
      <c r="T55" s="242"/>
      <c r="U55" s="242"/>
      <c r="V55" s="242"/>
      <c r="W55" s="242"/>
      <c r="X55" s="242"/>
      <c r="Y55" s="242"/>
      <c r="Z55" s="242"/>
      <c r="AA55" s="242"/>
      <c r="AB55" s="242"/>
      <c r="AC55" s="242"/>
      <c r="AD55" s="242"/>
      <c r="AE55" s="242"/>
      <c r="AF55" s="242"/>
      <c r="AG55" s="242"/>
      <c r="AH55" s="242"/>
      <c r="AI55" s="242"/>
      <c r="AJ55" s="242"/>
      <c r="AK55" s="218"/>
      <c r="AL55" s="218"/>
      <c r="AM55" s="218"/>
      <c r="AN55" s="218"/>
      <c r="AO55" s="91"/>
      <c r="AP55" s="91"/>
      <c r="AQ55" s="89"/>
    </row>
    <row r="56" spans="1:43" ht="12" customHeight="1">
      <c r="A56" s="242" t="s">
        <v>233</v>
      </c>
      <c r="B56" s="242"/>
      <c r="C56" s="242"/>
      <c r="D56" s="242"/>
      <c r="E56" s="242"/>
      <c r="F56" s="242"/>
      <c r="G56" s="242"/>
      <c r="H56" s="242"/>
      <c r="I56" s="242"/>
      <c r="J56" s="242"/>
      <c r="K56" s="242"/>
      <c r="L56" s="242"/>
      <c r="M56" s="242"/>
      <c r="N56" s="242"/>
      <c r="O56" s="242"/>
      <c r="P56" s="242"/>
      <c r="Q56" s="242"/>
      <c r="R56" s="242"/>
      <c r="S56" s="242"/>
      <c r="T56" s="242"/>
      <c r="U56" s="242"/>
      <c r="V56" s="242"/>
      <c r="W56" s="242"/>
      <c r="X56" s="242"/>
      <c r="Y56" s="242"/>
      <c r="Z56" s="242"/>
      <c r="AA56" s="242"/>
      <c r="AB56" s="242"/>
      <c r="AC56" s="242"/>
      <c r="AD56" s="242"/>
      <c r="AE56" s="242"/>
      <c r="AF56" s="242"/>
      <c r="AG56" s="242"/>
      <c r="AH56" s="242"/>
      <c r="AI56" s="242"/>
      <c r="AJ56" s="242"/>
      <c r="AK56" s="218"/>
      <c r="AL56" s="218"/>
      <c r="AM56" s="218"/>
      <c r="AN56" s="218"/>
      <c r="AO56" s="91"/>
      <c r="AP56" s="91"/>
      <c r="AQ56" s="89"/>
    </row>
    <row r="57" spans="1:43" ht="6" customHeigh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90"/>
      <c r="AN57" s="90"/>
      <c r="AO57" s="90"/>
      <c r="AP57" s="90"/>
      <c r="AQ57" s="88"/>
    </row>
    <row r="58" spans="1:43" ht="24" customHeight="1">
      <c r="A58" s="243" t="s">
        <v>234</v>
      </c>
      <c r="B58" s="243"/>
      <c r="C58" s="243"/>
      <c r="D58" s="243"/>
      <c r="E58" s="243"/>
      <c r="F58" s="243"/>
      <c r="G58" s="243"/>
      <c r="H58" s="243"/>
      <c r="I58" s="243"/>
      <c r="J58" s="243"/>
      <c r="K58" s="243"/>
      <c r="L58" s="243"/>
      <c r="M58" s="243"/>
      <c r="N58" s="243"/>
      <c r="O58" s="243"/>
      <c r="P58" s="243"/>
      <c r="Q58" s="243"/>
      <c r="R58" s="243"/>
      <c r="S58" s="243"/>
      <c r="T58" s="243"/>
      <c r="U58" s="243"/>
      <c r="V58" s="243"/>
      <c r="W58" s="243"/>
      <c r="X58" s="243"/>
      <c r="Y58" s="243"/>
      <c r="Z58" s="243"/>
      <c r="AA58" s="243"/>
      <c r="AB58" s="243"/>
      <c r="AC58" s="243"/>
      <c r="AD58" s="243"/>
      <c r="AE58" s="243"/>
      <c r="AF58" s="243"/>
      <c r="AG58" s="243"/>
      <c r="AH58" s="243"/>
      <c r="AI58" s="243"/>
      <c r="AJ58" s="243"/>
      <c r="AK58" s="244" t="s">
        <v>222</v>
      </c>
      <c r="AL58" s="244"/>
      <c r="AM58" s="244" t="s">
        <v>223</v>
      </c>
      <c r="AN58" s="244"/>
      <c r="AO58" s="91" t="s">
        <v>224</v>
      </c>
      <c r="AP58" s="91" t="s">
        <v>225</v>
      </c>
      <c r="AQ58" s="89"/>
    </row>
    <row r="59" spans="1:43" ht="12.75" customHeight="1">
      <c r="A59" s="241" t="s">
        <v>235</v>
      </c>
      <c r="B59" s="241"/>
      <c r="C59" s="241"/>
      <c r="D59" s="241"/>
      <c r="E59" s="241"/>
      <c r="F59" s="241"/>
      <c r="G59" s="241"/>
      <c r="H59" s="241"/>
      <c r="I59" s="241"/>
      <c r="J59" s="241"/>
      <c r="K59" s="241"/>
      <c r="L59" s="241"/>
      <c r="M59" s="241"/>
      <c r="N59" s="241"/>
      <c r="O59" s="241"/>
      <c r="P59" s="241"/>
      <c r="Q59" s="241"/>
      <c r="R59" s="241"/>
      <c r="S59" s="241"/>
      <c r="T59" s="241"/>
      <c r="U59" s="241"/>
      <c r="V59" s="241"/>
      <c r="W59" s="241"/>
      <c r="X59" s="241"/>
      <c r="Y59" s="241"/>
      <c r="Z59" s="241"/>
      <c r="AA59" s="241"/>
      <c r="AB59" s="241"/>
      <c r="AC59" s="241"/>
      <c r="AD59" s="241"/>
      <c r="AE59" s="241"/>
      <c r="AF59" s="241"/>
      <c r="AG59" s="241"/>
      <c r="AH59" s="241"/>
      <c r="AI59" s="241"/>
      <c r="AJ59" s="241"/>
      <c r="AK59" s="218"/>
      <c r="AL59" s="218"/>
      <c r="AM59" s="218"/>
      <c r="AN59" s="218"/>
      <c r="AO59" s="96"/>
      <c r="AP59" s="96"/>
      <c r="AQ59" s="97"/>
    </row>
    <row r="60" spans="1:43" ht="12" customHeight="1">
      <c r="A60" s="242" t="s">
        <v>236</v>
      </c>
      <c r="B60" s="242"/>
      <c r="C60" s="242"/>
      <c r="D60" s="242"/>
      <c r="E60" s="242"/>
      <c r="F60" s="242"/>
      <c r="G60" s="242"/>
      <c r="H60" s="242"/>
      <c r="I60" s="242"/>
      <c r="J60" s="242"/>
      <c r="K60" s="242"/>
      <c r="L60" s="242"/>
      <c r="M60" s="242"/>
      <c r="N60" s="242"/>
      <c r="O60" s="242"/>
      <c r="P60" s="242"/>
      <c r="Q60" s="242"/>
      <c r="R60" s="242"/>
      <c r="S60" s="242"/>
      <c r="T60" s="242"/>
      <c r="U60" s="242"/>
      <c r="V60" s="242"/>
      <c r="W60" s="242"/>
      <c r="X60" s="242"/>
      <c r="Y60" s="242"/>
      <c r="Z60" s="242"/>
      <c r="AA60" s="242"/>
      <c r="AB60" s="242"/>
      <c r="AC60" s="242"/>
      <c r="AD60" s="242"/>
      <c r="AE60" s="242"/>
      <c r="AF60" s="242"/>
      <c r="AG60" s="242"/>
      <c r="AH60" s="242"/>
      <c r="AI60" s="242"/>
      <c r="AJ60" s="242"/>
      <c r="AK60" s="218"/>
      <c r="AL60" s="218"/>
      <c r="AM60" s="218"/>
      <c r="AN60" s="218"/>
      <c r="AO60" s="91"/>
      <c r="AP60" s="91"/>
      <c r="AQ60" s="89"/>
    </row>
    <row r="61" spans="1:43" ht="12" customHeight="1">
      <c r="A61" s="242" t="s">
        <v>237</v>
      </c>
      <c r="B61" s="242"/>
      <c r="C61" s="242"/>
      <c r="D61" s="242"/>
      <c r="E61" s="242"/>
      <c r="F61" s="242"/>
      <c r="G61" s="242"/>
      <c r="H61" s="242"/>
      <c r="I61" s="242"/>
      <c r="J61" s="242"/>
      <c r="K61" s="242"/>
      <c r="L61" s="242"/>
      <c r="M61" s="242"/>
      <c r="N61" s="242"/>
      <c r="O61" s="242"/>
      <c r="P61" s="242"/>
      <c r="Q61" s="242"/>
      <c r="R61" s="242"/>
      <c r="S61" s="242"/>
      <c r="T61" s="242"/>
      <c r="U61" s="242"/>
      <c r="V61" s="242"/>
      <c r="W61" s="242"/>
      <c r="X61" s="242"/>
      <c r="Y61" s="242"/>
      <c r="Z61" s="242"/>
      <c r="AA61" s="242"/>
      <c r="AB61" s="242"/>
      <c r="AC61" s="242"/>
      <c r="AD61" s="242"/>
      <c r="AE61" s="242"/>
      <c r="AF61" s="242"/>
      <c r="AG61" s="242"/>
      <c r="AH61" s="242"/>
      <c r="AI61" s="242"/>
      <c r="AJ61" s="242"/>
      <c r="AK61" s="218"/>
      <c r="AL61" s="218"/>
      <c r="AM61" s="218"/>
      <c r="AN61" s="218"/>
      <c r="AO61" s="91"/>
      <c r="AP61" s="91"/>
      <c r="AQ61" s="89"/>
    </row>
    <row r="62" spans="1:43" ht="12" customHeight="1">
      <c r="A62" s="242" t="s">
        <v>208</v>
      </c>
      <c r="B62" s="242"/>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242"/>
      <c r="AB62" s="242"/>
      <c r="AC62" s="242"/>
      <c r="AD62" s="242"/>
      <c r="AE62" s="242"/>
      <c r="AF62" s="242"/>
      <c r="AG62" s="242"/>
      <c r="AH62" s="242"/>
      <c r="AI62" s="242"/>
      <c r="AJ62" s="242"/>
      <c r="AK62" s="218"/>
      <c r="AL62" s="218"/>
      <c r="AM62" s="218"/>
      <c r="AN62" s="218"/>
      <c r="AO62" s="91"/>
      <c r="AP62" s="91"/>
      <c r="AQ62" s="89"/>
    </row>
    <row r="63" spans="1:43" ht="9.75" customHeight="1">
      <c r="A63" s="218"/>
      <c r="B63" s="218"/>
      <c r="C63" s="218"/>
      <c r="D63" s="218"/>
      <c r="E63" s="218"/>
      <c r="F63" s="218"/>
      <c r="G63" s="218"/>
      <c r="H63" s="218"/>
      <c r="I63" s="218"/>
      <c r="J63" s="218"/>
      <c r="K63" s="218"/>
      <c r="L63" s="218"/>
      <c r="M63" s="218"/>
      <c r="N63" s="218"/>
      <c r="O63" s="218"/>
      <c r="P63" s="218"/>
      <c r="Q63" s="218"/>
      <c r="R63" s="218"/>
      <c r="S63" s="218"/>
      <c r="T63" s="218"/>
      <c r="U63" s="218"/>
      <c r="V63" s="218"/>
      <c r="W63" s="218"/>
      <c r="X63" s="218"/>
      <c r="Y63" s="218"/>
      <c r="Z63" s="218"/>
      <c r="AA63" s="218"/>
      <c r="AB63" s="218"/>
      <c r="AC63" s="218"/>
      <c r="AD63" s="218"/>
      <c r="AE63" s="218"/>
      <c r="AF63" s="218"/>
      <c r="AG63" s="218"/>
      <c r="AH63" s="218"/>
      <c r="AI63" s="218"/>
      <c r="AJ63" s="218"/>
      <c r="AK63" s="218"/>
      <c r="AL63" s="218"/>
      <c r="AM63" s="218"/>
      <c r="AN63" s="218"/>
      <c r="AO63" s="91"/>
      <c r="AP63" s="91"/>
      <c r="AQ63" s="89"/>
    </row>
    <row r="64" spans="1:43" ht="9.75" customHeight="1">
      <c r="A64" s="218"/>
      <c r="B64" s="218"/>
      <c r="C64" s="218"/>
      <c r="D64" s="218"/>
      <c r="E64" s="218"/>
      <c r="F64" s="218"/>
      <c r="G64" s="218"/>
      <c r="H64" s="218"/>
      <c r="I64" s="218"/>
      <c r="J64" s="218"/>
      <c r="K64" s="218"/>
      <c r="L64" s="218"/>
      <c r="M64" s="218"/>
      <c r="N64" s="218"/>
      <c r="O64" s="218"/>
      <c r="P64" s="218"/>
      <c r="Q64" s="218"/>
      <c r="R64" s="218"/>
      <c r="S64" s="218"/>
      <c r="T64" s="218"/>
      <c r="U64" s="218"/>
      <c r="V64" s="218"/>
      <c r="W64" s="218"/>
      <c r="X64" s="218"/>
      <c r="Y64" s="218"/>
      <c r="Z64" s="218"/>
      <c r="AA64" s="218"/>
      <c r="AB64" s="218"/>
      <c r="AC64" s="218"/>
      <c r="AD64" s="218"/>
      <c r="AE64" s="218"/>
      <c r="AF64" s="218"/>
      <c r="AG64" s="218"/>
      <c r="AH64" s="218"/>
      <c r="AI64" s="218"/>
      <c r="AJ64" s="218"/>
      <c r="AK64" s="218"/>
      <c r="AL64" s="218"/>
      <c r="AM64" s="218"/>
      <c r="AN64" s="218"/>
      <c r="AO64" s="91"/>
      <c r="AP64" s="91"/>
      <c r="AQ64" s="89"/>
    </row>
    <row r="65" spans="1:43" ht="12" customHeight="1">
      <c r="A65" s="242" t="s">
        <v>238</v>
      </c>
      <c r="B65" s="242"/>
      <c r="C65" s="242"/>
      <c r="D65" s="242"/>
      <c r="E65" s="242"/>
      <c r="F65" s="242"/>
      <c r="G65" s="242"/>
      <c r="H65" s="242"/>
      <c r="I65" s="242"/>
      <c r="J65" s="242"/>
      <c r="K65" s="242"/>
      <c r="L65" s="242"/>
      <c r="M65" s="242"/>
      <c r="N65" s="242"/>
      <c r="O65" s="242"/>
      <c r="P65" s="242"/>
      <c r="Q65" s="242"/>
      <c r="R65" s="242"/>
      <c r="S65" s="242"/>
      <c r="T65" s="242"/>
      <c r="U65" s="242"/>
      <c r="V65" s="242"/>
      <c r="W65" s="242"/>
      <c r="X65" s="242"/>
      <c r="Y65" s="242"/>
      <c r="Z65" s="242"/>
      <c r="AA65" s="242"/>
      <c r="AB65" s="242"/>
      <c r="AC65" s="242"/>
      <c r="AD65" s="242"/>
      <c r="AE65" s="242"/>
      <c r="AF65" s="242"/>
      <c r="AG65" s="242"/>
      <c r="AH65" s="242"/>
      <c r="AI65" s="242"/>
      <c r="AJ65" s="242"/>
      <c r="AK65" s="218"/>
      <c r="AL65" s="218"/>
      <c r="AM65" s="218"/>
      <c r="AN65" s="218"/>
      <c r="AO65" s="91"/>
      <c r="AP65" s="91"/>
      <c r="AQ65" s="89"/>
    </row>
    <row r="66" spans="1:43" ht="27.75" customHeight="1">
      <c r="A66" s="240" t="s">
        <v>239</v>
      </c>
      <c r="B66" s="240"/>
      <c r="C66" s="240"/>
      <c r="D66" s="240"/>
      <c r="E66" s="240"/>
      <c r="F66" s="240"/>
      <c r="G66" s="240"/>
      <c r="H66" s="240"/>
      <c r="I66" s="240"/>
      <c r="J66" s="240"/>
      <c r="K66" s="240"/>
      <c r="L66" s="240"/>
      <c r="M66" s="240"/>
      <c r="N66" s="240"/>
      <c r="O66" s="240"/>
      <c r="P66" s="240"/>
      <c r="Q66" s="240"/>
      <c r="R66" s="240"/>
      <c r="S66" s="240"/>
      <c r="T66" s="240"/>
      <c r="U66" s="240"/>
      <c r="V66" s="240"/>
      <c r="W66" s="240"/>
      <c r="X66" s="240"/>
      <c r="Y66" s="240"/>
      <c r="Z66" s="240"/>
      <c r="AA66" s="240"/>
      <c r="AB66" s="240"/>
      <c r="AC66" s="240"/>
      <c r="AD66" s="240"/>
      <c r="AE66" s="240"/>
      <c r="AF66" s="240"/>
      <c r="AG66" s="240"/>
      <c r="AH66" s="240"/>
      <c r="AI66" s="240"/>
      <c r="AJ66" s="240"/>
      <c r="AK66" s="218"/>
      <c r="AL66" s="218"/>
      <c r="AM66" s="218"/>
      <c r="AN66" s="218"/>
      <c r="AO66" s="98"/>
      <c r="AP66" s="98"/>
      <c r="AQ66" s="97"/>
    </row>
    <row r="67" spans="1:43" ht="11.25" customHeight="1">
      <c r="A67" s="242" t="s">
        <v>240</v>
      </c>
      <c r="B67" s="242"/>
      <c r="C67" s="242"/>
      <c r="D67" s="242"/>
      <c r="E67" s="242"/>
      <c r="F67" s="242"/>
      <c r="G67" s="242"/>
      <c r="H67" s="242"/>
      <c r="I67" s="242"/>
      <c r="J67" s="242"/>
      <c r="K67" s="242"/>
      <c r="L67" s="242"/>
      <c r="M67" s="242"/>
      <c r="N67" s="242"/>
      <c r="O67" s="242"/>
      <c r="P67" s="242"/>
      <c r="Q67" s="242"/>
      <c r="R67" s="242"/>
      <c r="S67" s="242"/>
      <c r="T67" s="242"/>
      <c r="U67" s="242"/>
      <c r="V67" s="242"/>
      <c r="W67" s="242"/>
      <c r="X67" s="242"/>
      <c r="Y67" s="242"/>
      <c r="Z67" s="242"/>
      <c r="AA67" s="242"/>
      <c r="AB67" s="242"/>
      <c r="AC67" s="242"/>
      <c r="AD67" s="242"/>
      <c r="AE67" s="242"/>
      <c r="AF67" s="242"/>
      <c r="AG67" s="242"/>
      <c r="AH67" s="242"/>
      <c r="AI67" s="242"/>
      <c r="AJ67" s="242"/>
      <c r="AK67" s="218"/>
      <c r="AL67" s="218"/>
      <c r="AM67" s="218"/>
      <c r="AN67" s="218"/>
      <c r="AO67" s="91"/>
      <c r="AP67" s="91"/>
      <c r="AQ67" s="89"/>
    </row>
    <row r="68" spans="1:43" ht="25.5" customHeight="1">
      <c r="A68" s="240" t="s">
        <v>241</v>
      </c>
      <c r="B68" s="240"/>
      <c r="C68" s="240"/>
      <c r="D68" s="240"/>
      <c r="E68" s="240"/>
      <c r="F68" s="240"/>
      <c r="G68" s="240"/>
      <c r="H68" s="240"/>
      <c r="I68" s="240"/>
      <c r="J68" s="240"/>
      <c r="K68" s="240"/>
      <c r="L68" s="240"/>
      <c r="M68" s="240"/>
      <c r="N68" s="240"/>
      <c r="O68" s="240"/>
      <c r="P68" s="240"/>
      <c r="Q68" s="240"/>
      <c r="R68" s="240"/>
      <c r="S68" s="240"/>
      <c r="T68" s="240"/>
      <c r="U68" s="240"/>
      <c r="V68" s="240"/>
      <c r="W68" s="240"/>
      <c r="X68" s="240"/>
      <c r="Y68" s="240"/>
      <c r="Z68" s="240"/>
      <c r="AA68" s="240"/>
      <c r="AB68" s="240"/>
      <c r="AC68" s="240"/>
      <c r="AD68" s="240"/>
      <c r="AE68" s="240"/>
      <c r="AF68" s="240"/>
      <c r="AG68" s="240"/>
      <c r="AH68" s="240"/>
      <c r="AI68" s="240"/>
      <c r="AJ68" s="240"/>
      <c r="AK68" s="218"/>
      <c r="AL68" s="218"/>
      <c r="AM68" s="218"/>
      <c r="AN68" s="218"/>
      <c r="AO68" s="98"/>
      <c r="AP68" s="98"/>
      <c r="AQ68" s="97"/>
    </row>
    <row r="69" spans="1:43" ht="12" customHeight="1">
      <c r="A69" s="242" t="s">
        <v>242</v>
      </c>
      <c r="B69" s="242"/>
      <c r="C69" s="242"/>
      <c r="D69" s="242"/>
      <c r="E69" s="242"/>
      <c r="F69" s="242"/>
      <c r="G69" s="242"/>
      <c r="H69" s="242"/>
      <c r="I69" s="242"/>
      <c r="J69" s="242"/>
      <c r="K69" s="242"/>
      <c r="L69" s="242"/>
      <c r="M69" s="242"/>
      <c r="N69" s="242"/>
      <c r="O69" s="242"/>
      <c r="P69" s="242"/>
      <c r="Q69" s="242"/>
      <c r="R69" s="242"/>
      <c r="S69" s="242"/>
      <c r="T69" s="242"/>
      <c r="U69" s="242"/>
      <c r="V69" s="242"/>
      <c r="W69" s="242"/>
      <c r="X69" s="242"/>
      <c r="Y69" s="242"/>
      <c r="Z69" s="242"/>
      <c r="AA69" s="242"/>
      <c r="AB69" s="242"/>
      <c r="AC69" s="242"/>
      <c r="AD69" s="242"/>
      <c r="AE69" s="242"/>
      <c r="AF69" s="242"/>
      <c r="AG69" s="242"/>
      <c r="AH69" s="242"/>
      <c r="AI69" s="242"/>
      <c r="AJ69" s="242"/>
      <c r="AK69" s="218"/>
      <c r="AL69" s="218"/>
      <c r="AM69" s="218"/>
      <c r="AN69" s="218"/>
      <c r="AO69" s="91"/>
      <c r="AP69" s="91"/>
      <c r="AQ69" s="89"/>
    </row>
    <row r="70" spans="1:43" ht="12.75" customHeight="1">
      <c r="A70" s="241" t="s">
        <v>243</v>
      </c>
      <c r="B70" s="241"/>
      <c r="C70" s="241"/>
      <c r="D70" s="241"/>
      <c r="E70" s="241"/>
      <c r="F70" s="241"/>
      <c r="G70" s="241"/>
      <c r="H70" s="241"/>
      <c r="I70" s="241"/>
      <c r="J70" s="241"/>
      <c r="K70" s="241"/>
      <c r="L70" s="241"/>
      <c r="M70" s="241"/>
      <c r="N70" s="241"/>
      <c r="O70" s="241"/>
      <c r="P70" s="241"/>
      <c r="Q70" s="241"/>
      <c r="R70" s="241"/>
      <c r="S70" s="241"/>
      <c r="T70" s="241"/>
      <c r="U70" s="241"/>
      <c r="V70" s="241"/>
      <c r="W70" s="241"/>
      <c r="X70" s="241"/>
      <c r="Y70" s="241"/>
      <c r="Z70" s="241"/>
      <c r="AA70" s="241"/>
      <c r="AB70" s="241"/>
      <c r="AC70" s="241"/>
      <c r="AD70" s="241"/>
      <c r="AE70" s="241"/>
      <c r="AF70" s="241"/>
      <c r="AG70" s="241"/>
      <c r="AH70" s="241"/>
      <c r="AI70" s="241"/>
      <c r="AJ70" s="241"/>
      <c r="AK70" s="218"/>
      <c r="AL70" s="218"/>
      <c r="AM70" s="218"/>
      <c r="AN70" s="218"/>
      <c r="AO70" s="98"/>
      <c r="AP70" s="98"/>
      <c r="AQ70" s="97"/>
    </row>
    <row r="71" spans="1:43" ht="12" customHeight="1">
      <c r="A71" s="242" t="s">
        <v>211</v>
      </c>
      <c r="B71" s="242"/>
      <c r="C71" s="242"/>
      <c r="D71" s="242"/>
      <c r="E71" s="242"/>
      <c r="F71" s="242"/>
      <c r="G71" s="242"/>
      <c r="H71" s="242"/>
      <c r="I71" s="242"/>
      <c r="J71" s="242"/>
      <c r="K71" s="242"/>
      <c r="L71" s="242"/>
      <c r="M71" s="242"/>
      <c r="N71" s="242"/>
      <c r="O71" s="242"/>
      <c r="P71" s="242"/>
      <c r="Q71" s="242"/>
      <c r="R71" s="242"/>
      <c r="S71" s="242"/>
      <c r="T71" s="242"/>
      <c r="U71" s="242"/>
      <c r="V71" s="242"/>
      <c r="W71" s="242"/>
      <c r="X71" s="242"/>
      <c r="Y71" s="242"/>
      <c r="Z71" s="242"/>
      <c r="AA71" s="242"/>
      <c r="AB71" s="242"/>
      <c r="AC71" s="242"/>
      <c r="AD71" s="242"/>
      <c r="AE71" s="242"/>
      <c r="AF71" s="242"/>
      <c r="AG71" s="242"/>
      <c r="AH71" s="242"/>
      <c r="AI71" s="242"/>
      <c r="AJ71" s="242"/>
      <c r="AK71" s="218"/>
      <c r="AL71" s="218"/>
      <c r="AM71" s="218"/>
      <c r="AN71" s="218"/>
      <c r="AO71" s="91"/>
      <c r="AP71" s="91"/>
      <c r="AQ71" s="89"/>
    </row>
    <row r="72" spans="1:43" ht="12.75" customHeight="1">
      <c r="A72" s="241" t="s">
        <v>244</v>
      </c>
      <c r="B72" s="241"/>
      <c r="C72" s="241"/>
      <c r="D72" s="241"/>
      <c r="E72" s="241"/>
      <c r="F72" s="241"/>
      <c r="G72" s="241"/>
      <c r="H72" s="241"/>
      <c r="I72" s="241"/>
      <c r="J72" s="241"/>
      <c r="K72" s="241"/>
      <c r="L72" s="241"/>
      <c r="M72" s="241"/>
      <c r="N72" s="241"/>
      <c r="O72" s="241"/>
      <c r="P72" s="241"/>
      <c r="Q72" s="241"/>
      <c r="R72" s="241"/>
      <c r="S72" s="241"/>
      <c r="T72" s="241"/>
      <c r="U72" s="241"/>
      <c r="V72" s="241"/>
      <c r="W72" s="241"/>
      <c r="X72" s="241"/>
      <c r="Y72" s="241"/>
      <c r="Z72" s="241"/>
      <c r="AA72" s="241"/>
      <c r="AB72" s="241"/>
      <c r="AC72" s="241"/>
      <c r="AD72" s="241"/>
      <c r="AE72" s="241"/>
      <c r="AF72" s="241"/>
      <c r="AG72" s="241"/>
      <c r="AH72" s="241"/>
      <c r="AI72" s="241"/>
      <c r="AJ72" s="241"/>
      <c r="AK72" s="218"/>
      <c r="AL72" s="218"/>
      <c r="AM72" s="218"/>
      <c r="AN72" s="218"/>
      <c r="AO72" s="98"/>
      <c r="AP72" s="98"/>
      <c r="AQ72" s="97"/>
    </row>
    <row r="73" spans="1:43" ht="7.5" customHeigh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90"/>
      <c r="AN73" s="90"/>
      <c r="AO73" s="90"/>
      <c r="AP73" s="90"/>
      <c r="AQ73" s="88"/>
    </row>
    <row r="74" spans="1:43" ht="25.5" customHeight="1">
      <c r="A74" s="243" t="s">
        <v>245</v>
      </c>
      <c r="B74" s="243"/>
      <c r="C74" s="243"/>
      <c r="D74" s="243"/>
      <c r="E74" s="243"/>
      <c r="F74" s="243"/>
      <c r="G74" s="243"/>
      <c r="H74" s="243"/>
      <c r="I74" s="243"/>
      <c r="J74" s="243"/>
      <c r="K74" s="243"/>
      <c r="L74" s="243"/>
      <c r="M74" s="243"/>
      <c r="N74" s="243"/>
      <c r="O74" s="243"/>
      <c r="P74" s="243"/>
      <c r="Q74" s="243"/>
      <c r="R74" s="243"/>
      <c r="S74" s="243"/>
      <c r="T74" s="243"/>
      <c r="U74" s="243"/>
      <c r="V74" s="243"/>
      <c r="W74" s="243"/>
      <c r="X74" s="243"/>
      <c r="Y74" s="243"/>
      <c r="Z74" s="243"/>
      <c r="AA74" s="243"/>
      <c r="AB74" s="243"/>
      <c r="AC74" s="243"/>
      <c r="AD74" s="243"/>
      <c r="AE74" s="243"/>
      <c r="AF74" s="243"/>
      <c r="AG74" s="243"/>
      <c r="AH74" s="243"/>
      <c r="AI74" s="243"/>
      <c r="AJ74" s="243"/>
      <c r="AK74" s="244" t="s">
        <v>222</v>
      </c>
      <c r="AL74" s="244"/>
      <c r="AM74" s="244" t="s">
        <v>223</v>
      </c>
      <c r="AN74" s="244"/>
      <c r="AO74" s="91" t="s">
        <v>224</v>
      </c>
      <c r="AP74" s="91" t="s">
        <v>225</v>
      </c>
      <c r="AQ74" s="89"/>
    </row>
    <row r="75" spans="1:43" ht="25.5" customHeight="1">
      <c r="A75" s="240" t="s">
        <v>241</v>
      </c>
      <c r="B75" s="240"/>
      <c r="C75" s="240"/>
      <c r="D75" s="240"/>
      <c r="E75" s="240"/>
      <c r="F75" s="240"/>
      <c r="G75" s="240"/>
      <c r="H75" s="240"/>
      <c r="I75" s="240"/>
      <c r="J75" s="240"/>
      <c r="K75" s="240"/>
      <c r="L75" s="240"/>
      <c r="M75" s="240"/>
      <c r="N75" s="240"/>
      <c r="O75" s="240"/>
      <c r="P75" s="240"/>
      <c r="Q75" s="240"/>
      <c r="R75" s="240"/>
      <c r="S75" s="240"/>
      <c r="T75" s="240"/>
      <c r="U75" s="240"/>
      <c r="V75" s="240"/>
      <c r="W75" s="240"/>
      <c r="X75" s="240"/>
      <c r="Y75" s="240"/>
      <c r="Z75" s="240"/>
      <c r="AA75" s="240"/>
      <c r="AB75" s="240"/>
      <c r="AC75" s="240"/>
      <c r="AD75" s="240"/>
      <c r="AE75" s="240"/>
      <c r="AF75" s="240"/>
      <c r="AG75" s="240"/>
      <c r="AH75" s="240"/>
      <c r="AI75" s="240"/>
      <c r="AJ75" s="240"/>
      <c r="AK75" s="218"/>
      <c r="AL75" s="218"/>
      <c r="AM75" s="218"/>
      <c r="AN75" s="218"/>
      <c r="AO75" s="99"/>
      <c r="AP75" s="99"/>
      <c r="AQ75" s="97"/>
    </row>
    <row r="76" spans="1:43" ht="12" customHeight="1">
      <c r="A76" s="242" t="s">
        <v>240</v>
      </c>
      <c r="B76" s="242"/>
      <c r="C76" s="242"/>
      <c r="D76" s="242"/>
      <c r="E76" s="242"/>
      <c r="F76" s="242"/>
      <c r="G76" s="242"/>
      <c r="H76" s="242"/>
      <c r="I76" s="242"/>
      <c r="J76" s="242"/>
      <c r="K76" s="242"/>
      <c r="L76" s="242"/>
      <c r="M76" s="242"/>
      <c r="N76" s="242"/>
      <c r="O76" s="242"/>
      <c r="P76" s="242"/>
      <c r="Q76" s="242"/>
      <c r="R76" s="242"/>
      <c r="S76" s="242"/>
      <c r="T76" s="242"/>
      <c r="U76" s="242"/>
      <c r="V76" s="242"/>
      <c r="W76" s="242"/>
      <c r="X76" s="242"/>
      <c r="Y76" s="242"/>
      <c r="Z76" s="242"/>
      <c r="AA76" s="242"/>
      <c r="AB76" s="242"/>
      <c r="AC76" s="242"/>
      <c r="AD76" s="242"/>
      <c r="AE76" s="242"/>
      <c r="AF76" s="242"/>
      <c r="AG76" s="242"/>
      <c r="AH76" s="242"/>
      <c r="AI76" s="242"/>
      <c r="AJ76" s="242"/>
      <c r="AK76" s="218"/>
      <c r="AL76" s="218"/>
      <c r="AM76" s="218"/>
      <c r="AN76" s="218"/>
      <c r="AO76" s="100"/>
      <c r="AP76" s="100"/>
      <c r="AQ76" s="89"/>
    </row>
    <row r="77" spans="1:43" ht="12" customHeight="1">
      <c r="A77" s="242" t="s">
        <v>242</v>
      </c>
      <c r="B77" s="242"/>
      <c r="C77" s="242"/>
      <c r="D77" s="242"/>
      <c r="E77" s="242"/>
      <c r="F77" s="242"/>
      <c r="G77" s="242"/>
      <c r="H77" s="242"/>
      <c r="I77" s="242"/>
      <c r="J77" s="242"/>
      <c r="K77" s="242"/>
      <c r="L77" s="242"/>
      <c r="M77" s="242"/>
      <c r="N77" s="242"/>
      <c r="O77" s="242"/>
      <c r="P77" s="242"/>
      <c r="Q77" s="242"/>
      <c r="R77" s="242"/>
      <c r="S77" s="242"/>
      <c r="T77" s="242"/>
      <c r="U77" s="242"/>
      <c r="V77" s="242"/>
      <c r="W77" s="242"/>
      <c r="X77" s="242"/>
      <c r="Y77" s="242"/>
      <c r="Z77" s="242"/>
      <c r="AA77" s="242"/>
      <c r="AB77" s="242"/>
      <c r="AC77" s="242"/>
      <c r="AD77" s="242"/>
      <c r="AE77" s="242"/>
      <c r="AF77" s="242"/>
      <c r="AG77" s="242"/>
      <c r="AH77" s="242"/>
      <c r="AI77" s="242"/>
      <c r="AJ77" s="242"/>
      <c r="AK77" s="218"/>
      <c r="AL77" s="218"/>
      <c r="AM77" s="218"/>
      <c r="AN77" s="218"/>
      <c r="AO77" s="100"/>
      <c r="AP77" s="100"/>
      <c r="AQ77" s="89"/>
    </row>
    <row r="78" spans="1:43" ht="12" customHeight="1">
      <c r="A78" s="242" t="s">
        <v>211</v>
      </c>
      <c r="B78" s="242"/>
      <c r="C78" s="242"/>
      <c r="D78" s="242"/>
      <c r="E78" s="242"/>
      <c r="F78" s="242"/>
      <c r="G78" s="242"/>
      <c r="H78" s="242"/>
      <c r="I78" s="242"/>
      <c r="J78" s="242"/>
      <c r="K78" s="242"/>
      <c r="L78" s="242"/>
      <c r="M78" s="242"/>
      <c r="N78" s="242"/>
      <c r="O78" s="242"/>
      <c r="P78" s="242"/>
      <c r="Q78" s="242"/>
      <c r="R78" s="242"/>
      <c r="S78" s="242"/>
      <c r="T78" s="242"/>
      <c r="U78" s="242"/>
      <c r="V78" s="242"/>
      <c r="W78" s="242"/>
      <c r="X78" s="242"/>
      <c r="Y78" s="242"/>
      <c r="Z78" s="242"/>
      <c r="AA78" s="242"/>
      <c r="AB78" s="242"/>
      <c r="AC78" s="242"/>
      <c r="AD78" s="242"/>
      <c r="AE78" s="242"/>
      <c r="AF78" s="242"/>
      <c r="AG78" s="242"/>
      <c r="AH78" s="242"/>
      <c r="AI78" s="242"/>
      <c r="AJ78" s="242"/>
      <c r="AK78" s="218"/>
      <c r="AL78" s="218"/>
      <c r="AM78" s="218"/>
      <c r="AN78" s="218"/>
      <c r="AO78" s="100"/>
      <c r="AP78" s="100"/>
      <c r="AQ78" s="89"/>
    </row>
    <row r="79" spans="1:43" ht="12" customHeight="1">
      <c r="A79" s="242" t="s">
        <v>246</v>
      </c>
      <c r="B79" s="242"/>
      <c r="C79" s="242"/>
      <c r="D79" s="242"/>
      <c r="E79" s="242"/>
      <c r="F79" s="242"/>
      <c r="G79" s="242"/>
      <c r="H79" s="242"/>
      <c r="I79" s="242"/>
      <c r="J79" s="242"/>
      <c r="K79" s="242"/>
      <c r="L79" s="242"/>
      <c r="M79" s="242"/>
      <c r="N79" s="242"/>
      <c r="O79" s="242"/>
      <c r="P79" s="242"/>
      <c r="Q79" s="242"/>
      <c r="R79" s="242"/>
      <c r="S79" s="242"/>
      <c r="T79" s="242"/>
      <c r="U79" s="242"/>
      <c r="V79" s="242"/>
      <c r="W79" s="242"/>
      <c r="X79" s="242"/>
      <c r="Y79" s="242"/>
      <c r="Z79" s="242"/>
      <c r="AA79" s="242"/>
      <c r="AB79" s="242"/>
      <c r="AC79" s="242"/>
      <c r="AD79" s="242"/>
      <c r="AE79" s="242"/>
      <c r="AF79" s="242"/>
      <c r="AG79" s="242"/>
      <c r="AH79" s="242"/>
      <c r="AI79" s="242"/>
      <c r="AJ79" s="242"/>
      <c r="AK79" s="218"/>
      <c r="AL79" s="218"/>
      <c r="AM79" s="218"/>
      <c r="AN79" s="218"/>
      <c r="AO79" s="100"/>
      <c r="AP79" s="100"/>
      <c r="AQ79" s="89"/>
    </row>
    <row r="80" spans="1:43" ht="12" customHeight="1">
      <c r="A80" s="242" t="s">
        <v>247</v>
      </c>
      <c r="B80" s="242"/>
      <c r="C80" s="242"/>
      <c r="D80" s="242"/>
      <c r="E80" s="242"/>
      <c r="F80" s="242"/>
      <c r="G80" s="242"/>
      <c r="H80" s="242"/>
      <c r="I80" s="242"/>
      <c r="J80" s="242"/>
      <c r="K80" s="242"/>
      <c r="L80" s="242"/>
      <c r="M80" s="242"/>
      <c r="N80" s="242"/>
      <c r="O80" s="242"/>
      <c r="P80" s="242"/>
      <c r="Q80" s="242"/>
      <c r="R80" s="242"/>
      <c r="S80" s="242"/>
      <c r="T80" s="242"/>
      <c r="U80" s="242"/>
      <c r="V80" s="242"/>
      <c r="W80" s="242"/>
      <c r="X80" s="242"/>
      <c r="Y80" s="242"/>
      <c r="Z80" s="242"/>
      <c r="AA80" s="242"/>
      <c r="AB80" s="242"/>
      <c r="AC80" s="242"/>
      <c r="AD80" s="242"/>
      <c r="AE80" s="242"/>
      <c r="AF80" s="242"/>
      <c r="AG80" s="242"/>
      <c r="AH80" s="242"/>
      <c r="AI80" s="242"/>
      <c r="AJ80" s="242"/>
      <c r="AK80" s="218"/>
      <c r="AL80" s="218"/>
      <c r="AM80" s="218"/>
      <c r="AN80" s="218"/>
      <c r="AO80" s="100"/>
      <c r="AP80" s="100"/>
      <c r="AQ80" s="89"/>
    </row>
    <row r="81" spans="1:45" ht="12.75" customHeight="1">
      <c r="A81" s="242" t="s">
        <v>248</v>
      </c>
      <c r="B81" s="242"/>
      <c r="C81" s="242"/>
      <c r="D81" s="242"/>
      <c r="E81" s="242"/>
      <c r="F81" s="242"/>
      <c r="G81" s="242"/>
      <c r="H81" s="242"/>
      <c r="I81" s="242"/>
      <c r="J81" s="242"/>
      <c r="K81" s="242"/>
      <c r="L81" s="242"/>
      <c r="M81" s="242"/>
      <c r="N81" s="242"/>
      <c r="O81" s="242"/>
      <c r="P81" s="242"/>
      <c r="Q81" s="242"/>
      <c r="R81" s="242"/>
      <c r="S81" s="242"/>
      <c r="T81" s="242"/>
      <c r="U81" s="242"/>
      <c r="V81" s="242"/>
      <c r="W81" s="242"/>
      <c r="X81" s="242"/>
      <c r="Y81" s="242"/>
      <c r="Z81" s="242"/>
      <c r="AA81" s="242"/>
      <c r="AB81" s="242"/>
      <c r="AC81" s="242"/>
      <c r="AD81" s="242"/>
      <c r="AE81" s="242"/>
      <c r="AF81" s="242"/>
      <c r="AG81" s="242"/>
      <c r="AH81" s="242"/>
      <c r="AI81" s="242"/>
      <c r="AJ81" s="242"/>
      <c r="AK81" s="218"/>
      <c r="AL81" s="218"/>
      <c r="AM81" s="218"/>
      <c r="AN81" s="218"/>
      <c r="AO81" s="100"/>
      <c r="AP81" s="100"/>
      <c r="AQ81" s="89"/>
    </row>
    <row r="82" spans="1:45" ht="12.75" customHeight="1">
      <c r="A82" s="242" t="s">
        <v>249</v>
      </c>
      <c r="B82" s="242"/>
      <c r="C82" s="242"/>
      <c r="D82" s="242"/>
      <c r="E82" s="242"/>
      <c r="F82" s="242"/>
      <c r="G82" s="242"/>
      <c r="H82" s="242"/>
      <c r="I82" s="242"/>
      <c r="J82" s="242"/>
      <c r="K82" s="242"/>
      <c r="L82" s="242"/>
      <c r="M82" s="242"/>
      <c r="N82" s="242"/>
      <c r="O82" s="242"/>
      <c r="P82" s="242"/>
      <c r="Q82" s="242"/>
      <c r="R82" s="242"/>
      <c r="S82" s="242"/>
      <c r="T82" s="242"/>
      <c r="U82" s="242"/>
      <c r="V82" s="242"/>
      <c r="W82" s="242"/>
      <c r="X82" s="242"/>
      <c r="Y82" s="242"/>
      <c r="Z82" s="242"/>
      <c r="AA82" s="242"/>
      <c r="AB82" s="242"/>
      <c r="AC82" s="242"/>
      <c r="AD82" s="242"/>
      <c r="AE82" s="242"/>
      <c r="AF82" s="242"/>
      <c r="AG82" s="242"/>
      <c r="AH82" s="242"/>
      <c r="AI82" s="242"/>
      <c r="AJ82" s="242"/>
      <c r="AK82" s="218"/>
      <c r="AL82" s="218"/>
      <c r="AM82" s="218"/>
      <c r="AN82" s="218"/>
      <c r="AO82" s="100"/>
      <c r="AP82" s="100"/>
      <c r="AQ82" s="89"/>
    </row>
    <row r="83" spans="1:45" ht="12" customHeight="1">
      <c r="A83" s="241" t="s">
        <v>250</v>
      </c>
      <c r="B83" s="241"/>
      <c r="C83" s="241"/>
      <c r="D83" s="241"/>
      <c r="E83" s="241"/>
      <c r="F83" s="241"/>
      <c r="G83" s="241"/>
      <c r="H83" s="241"/>
      <c r="I83" s="241"/>
      <c r="J83" s="241"/>
      <c r="K83" s="241"/>
      <c r="L83" s="241"/>
      <c r="M83" s="241"/>
      <c r="N83" s="241"/>
      <c r="O83" s="241"/>
      <c r="P83" s="241"/>
      <c r="Q83" s="241"/>
      <c r="R83" s="241"/>
      <c r="S83" s="241"/>
      <c r="T83" s="241"/>
      <c r="U83" s="241"/>
      <c r="V83" s="241"/>
      <c r="W83" s="241"/>
      <c r="X83" s="241"/>
      <c r="Y83" s="241"/>
      <c r="Z83" s="241"/>
      <c r="AA83" s="241"/>
      <c r="AB83" s="241"/>
      <c r="AC83" s="241"/>
      <c r="AD83" s="241"/>
      <c r="AE83" s="241"/>
      <c r="AF83" s="241"/>
      <c r="AG83" s="241"/>
      <c r="AH83" s="241"/>
      <c r="AI83" s="241"/>
      <c r="AJ83" s="241"/>
      <c r="AK83" s="218"/>
      <c r="AL83" s="218"/>
      <c r="AM83" s="218"/>
      <c r="AN83" s="218"/>
      <c r="AO83" s="99"/>
      <c r="AP83" s="99"/>
      <c r="AQ83" s="97"/>
    </row>
    <row r="84" spans="1:45" ht="12" customHeight="1">
      <c r="A84" s="241" t="s">
        <v>251</v>
      </c>
      <c r="B84" s="241"/>
      <c r="C84" s="241"/>
      <c r="D84" s="241"/>
      <c r="E84" s="241"/>
      <c r="F84" s="241"/>
      <c r="G84" s="241"/>
      <c r="H84" s="241"/>
      <c r="I84" s="241"/>
      <c r="J84" s="241"/>
      <c r="K84" s="241"/>
      <c r="L84" s="241"/>
      <c r="M84" s="241"/>
      <c r="N84" s="241"/>
      <c r="O84" s="241"/>
      <c r="P84" s="241"/>
      <c r="Q84" s="241"/>
      <c r="R84" s="241"/>
      <c r="S84" s="241"/>
      <c r="T84" s="241"/>
      <c r="U84" s="241"/>
      <c r="V84" s="241"/>
      <c r="W84" s="241"/>
      <c r="X84" s="241"/>
      <c r="Y84" s="241"/>
      <c r="Z84" s="241"/>
      <c r="AA84" s="241"/>
      <c r="AB84" s="241"/>
      <c r="AC84" s="241"/>
      <c r="AD84" s="241"/>
      <c r="AE84" s="241"/>
      <c r="AF84" s="241"/>
      <c r="AG84" s="241"/>
      <c r="AH84" s="241"/>
      <c r="AI84" s="241"/>
      <c r="AJ84" s="241"/>
      <c r="AK84" s="218"/>
      <c r="AL84" s="218"/>
      <c r="AM84" s="218"/>
      <c r="AN84" s="218"/>
      <c r="AO84" s="99"/>
      <c r="AP84" s="99"/>
      <c r="AQ84" s="97"/>
    </row>
    <row r="85" spans="1:45" ht="12" customHeight="1">
      <c r="A85" s="242" t="s">
        <v>252</v>
      </c>
      <c r="B85" s="242"/>
      <c r="C85" s="242"/>
      <c r="D85" s="242"/>
      <c r="E85" s="242"/>
      <c r="F85" s="242"/>
      <c r="G85" s="242"/>
      <c r="H85" s="242"/>
      <c r="I85" s="242"/>
      <c r="J85" s="242"/>
      <c r="K85" s="242"/>
      <c r="L85" s="242"/>
      <c r="M85" s="242"/>
      <c r="N85" s="242"/>
      <c r="O85" s="242"/>
      <c r="P85" s="242"/>
      <c r="Q85" s="242"/>
      <c r="R85" s="242"/>
      <c r="S85" s="242"/>
      <c r="T85" s="242"/>
      <c r="U85" s="242"/>
      <c r="V85" s="242"/>
      <c r="W85" s="242"/>
      <c r="X85" s="242"/>
      <c r="Y85" s="242"/>
      <c r="Z85" s="242"/>
      <c r="AA85" s="242"/>
      <c r="AB85" s="242"/>
      <c r="AC85" s="242"/>
      <c r="AD85" s="242"/>
      <c r="AE85" s="242"/>
      <c r="AF85" s="242"/>
      <c r="AG85" s="242"/>
      <c r="AH85" s="242"/>
      <c r="AI85" s="242"/>
      <c r="AJ85" s="242"/>
      <c r="AK85" s="218"/>
      <c r="AL85" s="218"/>
      <c r="AM85" s="218"/>
      <c r="AN85" s="218"/>
      <c r="AO85" s="100"/>
      <c r="AP85" s="100"/>
      <c r="AQ85" s="88"/>
    </row>
    <row r="86" spans="1:45" ht="27.75" customHeight="1">
      <c r="A86" s="240" t="s">
        <v>253</v>
      </c>
      <c r="B86" s="240"/>
      <c r="C86" s="240"/>
      <c r="D86" s="240"/>
      <c r="E86" s="240"/>
      <c r="F86" s="240"/>
      <c r="G86" s="240"/>
      <c r="H86" s="240"/>
      <c r="I86" s="240"/>
      <c r="J86" s="240"/>
      <c r="K86" s="240"/>
      <c r="L86" s="240"/>
      <c r="M86" s="240"/>
      <c r="N86" s="240"/>
      <c r="O86" s="240"/>
      <c r="P86" s="240"/>
      <c r="Q86" s="240"/>
      <c r="R86" s="240"/>
      <c r="S86" s="240"/>
      <c r="T86" s="240"/>
      <c r="U86" s="240"/>
      <c r="V86" s="240"/>
      <c r="W86" s="240"/>
      <c r="X86" s="240"/>
      <c r="Y86" s="240"/>
      <c r="Z86" s="240"/>
      <c r="AA86" s="240"/>
      <c r="AB86" s="240"/>
      <c r="AC86" s="240"/>
      <c r="AD86" s="240"/>
      <c r="AE86" s="240"/>
      <c r="AF86" s="240"/>
      <c r="AG86" s="240"/>
      <c r="AH86" s="240"/>
      <c r="AI86" s="240"/>
      <c r="AJ86" s="240"/>
      <c r="AK86" s="218"/>
      <c r="AL86" s="218"/>
      <c r="AM86" s="218"/>
      <c r="AN86" s="218"/>
      <c r="AO86" s="99"/>
      <c r="AP86" s="99"/>
      <c r="AQ86" s="97"/>
    </row>
    <row r="87" spans="1:45" ht="15" customHeight="1">
      <c r="A87" s="240" t="s">
        <v>254</v>
      </c>
      <c r="B87" s="240"/>
      <c r="C87" s="240"/>
      <c r="D87" s="240"/>
      <c r="E87" s="240"/>
      <c r="F87" s="240"/>
      <c r="G87" s="240"/>
      <c r="H87" s="240"/>
      <c r="I87" s="240"/>
      <c r="J87" s="240"/>
      <c r="K87" s="240"/>
      <c r="L87" s="240"/>
      <c r="M87" s="240"/>
      <c r="N87" s="240"/>
      <c r="O87" s="240"/>
      <c r="P87" s="240"/>
      <c r="Q87" s="240"/>
      <c r="R87" s="240"/>
      <c r="S87" s="240"/>
      <c r="T87" s="240"/>
      <c r="U87" s="240"/>
      <c r="V87" s="240"/>
      <c r="W87" s="240"/>
      <c r="X87" s="240"/>
      <c r="Y87" s="240"/>
      <c r="Z87" s="240"/>
      <c r="AA87" s="240"/>
      <c r="AB87" s="240"/>
      <c r="AC87" s="240"/>
      <c r="AD87" s="240"/>
      <c r="AE87" s="240"/>
      <c r="AF87" s="240"/>
      <c r="AG87" s="240"/>
      <c r="AH87" s="240"/>
      <c r="AI87" s="240"/>
      <c r="AJ87" s="240"/>
      <c r="AK87" s="218"/>
      <c r="AL87" s="218"/>
      <c r="AM87" s="218"/>
      <c r="AN87" s="218"/>
      <c r="AO87" s="99"/>
      <c r="AP87" s="99"/>
      <c r="AQ87" s="97"/>
    </row>
    <row r="88" spans="1:45" ht="14.25" customHeight="1">
      <c r="A88" s="239" t="s">
        <v>255</v>
      </c>
      <c r="B88" s="239"/>
      <c r="C88" s="239"/>
      <c r="D88" s="239"/>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218"/>
      <c r="AL88" s="218"/>
      <c r="AM88" s="218"/>
      <c r="AN88" s="218"/>
      <c r="AO88" s="99"/>
      <c r="AP88" s="99"/>
      <c r="AQ88" s="97"/>
    </row>
    <row r="89" spans="1:45">
      <c r="A89" s="239" t="s">
        <v>256</v>
      </c>
      <c r="B89" s="239"/>
      <c r="C89" s="239"/>
      <c r="D89" s="239"/>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218"/>
      <c r="AL89" s="218"/>
      <c r="AM89" s="218"/>
      <c r="AN89" s="218"/>
      <c r="AO89" s="99"/>
      <c r="AP89" s="99"/>
      <c r="AQ89" s="88"/>
    </row>
    <row r="90" spans="1:45" ht="12" customHeight="1">
      <c r="A90" s="95" t="s">
        <v>257</v>
      </c>
      <c r="B90" s="95"/>
      <c r="C90" s="95"/>
      <c r="D90" s="95"/>
      <c r="E90" s="95"/>
      <c r="F90" s="95"/>
      <c r="G90" s="95"/>
      <c r="H90" s="95"/>
      <c r="I90" s="95"/>
      <c r="J90" s="95"/>
      <c r="K90" s="95"/>
      <c r="L90" s="95"/>
      <c r="M90" s="95"/>
      <c r="N90" s="95"/>
      <c r="O90" s="95"/>
      <c r="P90" s="95"/>
      <c r="Q90" s="95"/>
      <c r="R90" s="95"/>
      <c r="S90" s="95"/>
      <c r="T90" s="95"/>
      <c r="U90" s="95"/>
      <c r="V90" s="95"/>
      <c r="W90" s="95"/>
      <c r="X90" s="95"/>
      <c r="Y90" s="95"/>
      <c r="Z90" s="95"/>
      <c r="AA90" s="95"/>
      <c r="AB90" s="95"/>
      <c r="AC90" s="95"/>
      <c r="AD90" s="95"/>
      <c r="AE90" s="95"/>
      <c r="AF90" s="95"/>
      <c r="AG90" s="95"/>
      <c r="AH90" s="95"/>
      <c r="AI90" s="95"/>
      <c r="AJ90" s="95"/>
      <c r="AK90" s="218"/>
      <c r="AL90" s="218"/>
      <c r="AM90" s="218"/>
      <c r="AN90" s="218"/>
      <c r="AO90" s="99"/>
      <c r="AP90" s="99"/>
      <c r="AQ90" s="89"/>
    </row>
    <row r="91" spans="1:45" ht="3" customHeight="1">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101"/>
    </row>
    <row r="92" spans="1:45" ht="13.5" customHeight="1">
      <c r="A92" s="90" t="s">
        <v>258</v>
      </c>
      <c r="C92" s="89"/>
      <c r="D92" s="89"/>
      <c r="E92" s="89"/>
      <c r="F92" s="89"/>
      <c r="G92" s="89"/>
      <c r="H92" s="89"/>
      <c r="I92" s="89"/>
      <c r="J92" s="89"/>
      <c r="K92" s="89"/>
      <c r="L92" s="89"/>
      <c r="M92" s="89"/>
      <c r="N92" s="89"/>
      <c r="O92" s="89"/>
      <c r="P92" s="89"/>
      <c r="Q92" s="89"/>
      <c r="R92" s="89"/>
      <c r="S92" s="89"/>
      <c r="T92" s="89"/>
      <c r="U92" s="89"/>
      <c r="V92" s="89"/>
      <c r="W92" s="89"/>
      <c r="X92" s="89"/>
      <c r="Y92" s="89"/>
      <c r="Z92" s="89"/>
      <c r="AA92" s="89"/>
      <c r="AB92" s="89"/>
      <c r="AC92" s="89"/>
      <c r="AD92" s="89"/>
      <c r="AE92" s="89"/>
      <c r="AF92" s="89"/>
      <c r="AG92" s="89"/>
      <c r="AH92" s="89"/>
      <c r="AI92" s="89"/>
      <c r="AJ92" s="89"/>
      <c r="AK92" s="89"/>
      <c r="AL92" s="89"/>
      <c r="AM92" s="89"/>
      <c r="AN92" s="89"/>
      <c r="AO92" s="89"/>
      <c r="AP92" s="89"/>
      <c r="AQ92" s="89"/>
      <c r="AR92" s="89"/>
      <c r="AS92" s="101"/>
    </row>
    <row r="93" spans="1:45" ht="13.5" customHeight="1">
      <c r="A93" s="102" t="s">
        <v>259</v>
      </c>
      <c r="B93" s="103"/>
      <c r="C93" s="104"/>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1"/>
      <c r="AQ93" s="101"/>
      <c r="AR93" s="101"/>
      <c r="AS93" s="101"/>
    </row>
    <row r="94" spans="1:45" ht="11.25" customHeight="1">
      <c r="A94" s="102" t="s">
        <v>260</v>
      </c>
      <c r="B94" s="103"/>
      <c r="C94" s="104"/>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1"/>
      <c r="AQ94" s="101"/>
      <c r="AR94" s="101"/>
      <c r="AS94" s="88"/>
    </row>
    <row r="95" spans="1:45">
      <c r="A95" s="102" t="s">
        <v>261</v>
      </c>
      <c r="B95" s="103"/>
      <c r="C95" s="104"/>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1"/>
      <c r="AQ95" s="101"/>
      <c r="AR95" s="101"/>
      <c r="AS95" s="88"/>
    </row>
    <row r="96" spans="1:45">
      <c r="A96" s="90" t="s">
        <v>262</v>
      </c>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row>
  </sheetData>
  <sheetProtection selectLockedCells="1" selectUnlockedCells="1"/>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0833333333333" right="0.70833333333333337" top="0.39374999999999999" bottom="0.27569444444444446" header="0.51180555555555551" footer="0.51180555555555551"/>
  <pageSetup paperSize="9" firstPageNumber="0" orientation="portrait" horizontalDpi="300" verticalDpi="300"/>
  <headerFooter alignWithMargins="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4"/>
  <sheetViews>
    <sheetView zoomScale="60" zoomScaleNormal="60" workbookViewId="0">
      <selection activeCell="L4" sqref="L4"/>
    </sheetView>
  </sheetViews>
  <sheetFormatPr defaultColWidth="0" defaultRowHeight="15.75"/>
  <cols>
    <col min="1" max="1" width="9.25" style="105" customWidth="1"/>
    <col min="2" max="2" width="37.875" style="105" customWidth="1"/>
    <col min="3" max="3" width="13.75" style="105" customWidth="1"/>
    <col min="4" max="4" width="12.875" style="105" customWidth="1"/>
    <col min="5" max="6" width="0" style="105" hidden="1"/>
    <col min="7" max="7" width="13.125" style="105" customWidth="1"/>
    <col min="8" max="8" width="15.25" style="105" customWidth="1"/>
    <col min="9" max="10" width="18.375" style="105" customWidth="1"/>
    <col min="11" max="11" width="65" style="105" customWidth="1"/>
    <col min="12" max="12" width="32.5" style="105" customWidth="1"/>
    <col min="13" max="252" width="9.25" style="105" customWidth="1"/>
    <col min="253" max="253" width="37.875" style="105" customWidth="1"/>
    <col min="254" max="254" width="9.25" style="105" customWidth="1"/>
    <col min="255" max="255" width="12.875" style="105" customWidth="1"/>
    <col min="256" max="16384" width="0" style="105" hidden="1"/>
  </cols>
  <sheetData>
    <row r="1" spans="1:44" ht="18.75">
      <c r="L1" s="4" t="s">
        <v>0</v>
      </c>
    </row>
    <row r="2" spans="1:44" ht="18.75">
      <c r="L2" s="5" t="s">
        <v>1</v>
      </c>
    </row>
    <row r="3" spans="1:44" ht="18.75">
      <c r="L3" s="5" t="str">
        <f>'3_1__паспорт_Техсостояние_ПС'!T4</f>
        <v>от «__» _____ 20___ г. №___</v>
      </c>
    </row>
    <row r="4" spans="1:44" ht="18.75">
      <c r="K4" s="5"/>
    </row>
    <row r="5" spans="1:44">
      <c r="A5" s="254" t="s">
        <v>521</v>
      </c>
      <c r="B5" s="254"/>
      <c r="C5" s="254"/>
      <c r="D5" s="254"/>
      <c r="E5" s="254"/>
      <c r="F5" s="254"/>
      <c r="G5" s="254"/>
      <c r="H5" s="254"/>
      <c r="I5" s="254"/>
      <c r="J5" s="254"/>
      <c r="K5" s="254"/>
      <c r="L5" s="254"/>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c r="AR5" s="106"/>
    </row>
    <row r="6" spans="1:44" ht="18.75">
      <c r="K6" s="5"/>
    </row>
    <row r="7" spans="1:44" ht="18.75">
      <c r="A7" s="220" t="s">
        <v>3</v>
      </c>
      <c r="B7" s="220"/>
      <c r="C7" s="220"/>
      <c r="D7" s="220"/>
      <c r="E7" s="220"/>
      <c r="F7" s="220"/>
      <c r="G7" s="220"/>
      <c r="H7" s="220"/>
      <c r="I7" s="220"/>
      <c r="J7" s="220"/>
      <c r="K7" s="220"/>
      <c r="L7" s="220"/>
    </row>
    <row r="8" spans="1:44">
      <c r="A8" s="228"/>
      <c r="B8" s="228"/>
      <c r="C8" s="228"/>
      <c r="D8" s="228"/>
      <c r="E8" s="228"/>
      <c r="F8" s="228"/>
      <c r="G8" s="228"/>
      <c r="H8" s="228"/>
      <c r="I8" s="228"/>
      <c r="J8" s="228"/>
      <c r="K8" s="228"/>
      <c r="L8" s="228"/>
    </row>
    <row r="9" spans="1:44" ht="18.75">
      <c r="A9" s="221" t="str">
        <f>'1__паспорт_местоположение'!A9</f>
        <v>Общество с ограниченной ответственностью «Электротеплосеть»</v>
      </c>
      <c r="B9" s="221"/>
      <c r="C9" s="221"/>
      <c r="D9" s="221"/>
      <c r="E9" s="221"/>
      <c r="F9" s="221"/>
      <c r="G9" s="221"/>
      <c r="H9" s="221"/>
      <c r="I9" s="221"/>
      <c r="J9" s="221"/>
      <c r="K9" s="221"/>
      <c r="L9" s="221"/>
    </row>
    <row r="10" spans="1:44">
      <c r="A10" s="222" t="s">
        <v>4</v>
      </c>
      <c r="B10" s="222"/>
      <c r="C10" s="222"/>
      <c r="D10" s="222"/>
      <c r="E10" s="222"/>
      <c r="F10" s="222"/>
      <c r="G10" s="222"/>
      <c r="H10" s="222"/>
      <c r="I10" s="222"/>
      <c r="J10" s="222"/>
      <c r="K10" s="222"/>
      <c r="L10" s="222"/>
    </row>
    <row r="11" spans="1:44">
      <c r="A11" s="228"/>
      <c r="B11" s="228"/>
      <c r="C11" s="228"/>
      <c r="D11" s="228"/>
      <c r="E11" s="228"/>
      <c r="F11" s="228"/>
      <c r="G11" s="228"/>
      <c r="H11" s="228"/>
      <c r="I11" s="228"/>
      <c r="J11" s="228"/>
      <c r="K11" s="228"/>
      <c r="L11" s="228"/>
    </row>
    <row r="12" spans="1:44" ht="18.75">
      <c r="A12" s="220" t="str">
        <f>'5__анализ_эконом_эфф'!A12</f>
        <v>J_ets_037</v>
      </c>
      <c r="B12" s="220"/>
      <c r="C12" s="220"/>
      <c r="D12" s="220"/>
      <c r="E12" s="220"/>
      <c r="F12" s="220"/>
      <c r="G12" s="220"/>
      <c r="H12" s="220"/>
      <c r="I12" s="220"/>
      <c r="J12" s="220"/>
      <c r="K12" s="220"/>
      <c r="L12" s="220"/>
    </row>
    <row r="13" spans="1:44">
      <c r="A13" s="222" t="s">
        <v>5</v>
      </c>
      <c r="B13" s="222"/>
      <c r="C13" s="222"/>
      <c r="D13" s="222"/>
      <c r="E13" s="222"/>
      <c r="F13" s="222"/>
      <c r="G13" s="222"/>
      <c r="H13" s="222"/>
      <c r="I13" s="222"/>
      <c r="J13" s="222"/>
      <c r="K13" s="222"/>
      <c r="L13" s="222"/>
    </row>
    <row r="14" spans="1:44">
      <c r="A14" s="228"/>
      <c r="B14" s="228"/>
      <c r="C14" s="228"/>
      <c r="D14" s="228"/>
      <c r="E14" s="228"/>
      <c r="F14" s="228"/>
      <c r="G14" s="228"/>
      <c r="H14" s="228"/>
      <c r="I14" s="228"/>
      <c r="J14" s="228"/>
      <c r="K14" s="228"/>
      <c r="L14" s="228"/>
    </row>
    <row r="15" spans="1:44" ht="22.5" customHeight="1">
      <c r="A15" s="221" t="str">
        <f>'1__паспорт_местоположение'!A15</f>
        <v>финансовая аренда (лизинг) транспортных средств - Камаз 43118-3027-50 XCMG SQ12SK3Q с полуприцепом НЕФАЗ 9334-011221150-10 в количестве 1 ед.</v>
      </c>
      <c r="B15" s="221"/>
      <c r="C15" s="221"/>
      <c r="D15" s="221"/>
      <c r="E15" s="221"/>
      <c r="F15" s="221"/>
      <c r="G15" s="221"/>
      <c r="H15" s="221"/>
      <c r="I15" s="221"/>
      <c r="J15" s="221"/>
      <c r="K15" s="221"/>
      <c r="L15" s="221"/>
    </row>
    <row r="16" spans="1:44">
      <c r="A16" s="222" t="s">
        <v>6</v>
      </c>
      <c r="B16" s="222"/>
      <c r="C16" s="222"/>
      <c r="D16" s="222"/>
      <c r="E16" s="222"/>
      <c r="F16" s="222"/>
      <c r="G16" s="222"/>
      <c r="H16" s="222"/>
      <c r="I16" s="222"/>
      <c r="J16" s="222"/>
      <c r="K16" s="222"/>
      <c r="L16" s="222"/>
    </row>
    <row r="17" spans="1:12" ht="15.75" customHeight="1">
      <c r="L17" s="107"/>
    </row>
    <row r="18" spans="1:12">
      <c r="K18" s="108"/>
    </row>
    <row r="19" spans="1:12" ht="15.75" customHeight="1">
      <c r="A19" s="253" t="s">
        <v>263</v>
      </c>
      <c r="B19" s="253"/>
      <c r="C19" s="253"/>
      <c r="D19" s="253"/>
      <c r="E19" s="253"/>
      <c r="F19" s="253"/>
      <c r="G19" s="253"/>
      <c r="H19" s="253"/>
      <c r="I19" s="253"/>
      <c r="J19" s="253"/>
      <c r="K19" s="253"/>
      <c r="L19" s="253"/>
    </row>
    <row r="20" spans="1:12">
      <c r="A20" s="109"/>
      <c r="B20" s="109"/>
    </row>
    <row r="21" spans="1:12" ht="28.5" customHeight="1">
      <c r="A21" s="251" t="s">
        <v>264</v>
      </c>
      <c r="B21" s="251" t="s">
        <v>265</v>
      </c>
      <c r="C21" s="252" t="s">
        <v>266</v>
      </c>
      <c r="D21" s="252"/>
      <c r="E21" s="252"/>
      <c r="F21" s="252"/>
      <c r="G21" s="252"/>
      <c r="H21" s="252"/>
      <c r="I21" s="251" t="s">
        <v>267</v>
      </c>
      <c r="J21" s="251" t="s">
        <v>268</v>
      </c>
      <c r="K21" s="251" t="s">
        <v>269</v>
      </c>
      <c r="L21" s="251" t="s">
        <v>270</v>
      </c>
    </row>
    <row r="22" spans="1:12" ht="58.5" customHeight="1">
      <c r="A22" s="251"/>
      <c r="B22" s="251"/>
      <c r="C22" s="251" t="s">
        <v>271</v>
      </c>
      <c r="D22" s="251"/>
      <c r="E22" s="111"/>
      <c r="F22" s="112"/>
      <c r="G22" s="251" t="s">
        <v>272</v>
      </c>
      <c r="H22" s="251"/>
      <c r="I22" s="251"/>
      <c r="J22" s="251"/>
      <c r="K22" s="251"/>
      <c r="L22" s="251"/>
    </row>
    <row r="23" spans="1:12" ht="236.25">
      <c r="A23" s="251"/>
      <c r="B23" s="251"/>
      <c r="C23" s="113" t="s">
        <v>273</v>
      </c>
      <c r="D23" s="113" t="s">
        <v>274</v>
      </c>
      <c r="E23" s="113" t="s">
        <v>273</v>
      </c>
      <c r="F23" s="113" t="s">
        <v>274</v>
      </c>
      <c r="G23" s="113" t="s">
        <v>273</v>
      </c>
      <c r="H23" s="113" t="s">
        <v>274</v>
      </c>
      <c r="I23" s="251"/>
      <c r="J23" s="251"/>
      <c r="K23" s="251"/>
      <c r="L23" s="251"/>
    </row>
    <row r="24" spans="1:12">
      <c r="A24" s="110">
        <v>1</v>
      </c>
      <c r="B24" s="110">
        <v>2</v>
      </c>
      <c r="C24" s="113">
        <v>3</v>
      </c>
      <c r="D24" s="113">
        <v>4</v>
      </c>
      <c r="E24" s="113">
        <v>5</v>
      </c>
      <c r="F24" s="113">
        <v>6</v>
      </c>
      <c r="G24" s="113">
        <v>7</v>
      </c>
      <c r="H24" s="113">
        <v>8</v>
      </c>
      <c r="I24" s="113">
        <v>9</v>
      </c>
      <c r="J24" s="113">
        <v>10</v>
      </c>
      <c r="K24" s="113">
        <v>11</v>
      </c>
      <c r="L24" s="113">
        <v>12</v>
      </c>
    </row>
    <row r="25" spans="1:12" ht="31.5">
      <c r="A25" s="113">
        <v>1</v>
      </c>
      <c r="B25" s="114" t="s">
        <v>275</v>
      </c>
      <c r="C25" s="115" t="s">
        <v>93</v>
      </c>
      <c r="D25" s="115" t="s">
        <v>93</v>
      </c>
      <c r="E25" s="115" t="s">
        <v>93</v>
      </c>
      <c r="F25" s="115" t="s">
        <v>93</v>
      </c>
      <c r="G25" s="115" t="s">
        <v>93</v>
      </c>
      <c r="H25" s="115" t="s">
        <v>93</v>
      </c>
      <c r="I25" s="115" t="s">
        <v>93</v>
      </c>
      <c r="J25" s="115" t="s">
        <v>93</v>
      </c>
      <c r="K25" s="115" t="s">
        <v>93</v>
      </c>
      <c r="L25" s="115" t="s">
        <v>93</v>
      </c>
    </row>
    <row r="26" spans="1:12" ht="21.75" customHeight="1">
      <c r="A26" s="113" t="s">
        <v>276</v>
      </c>
      <c r="B26" s="116" t="s">
        <v>277</v>
      </c>
      <c r="C26" s="250" t="s">
        <v>278</v>
      </c>
      <c r="D26" s="250"/>
      <c r="E26" s="117"/>
      <c r="F26" s="117"/>
      <c r="G26" s="250" t="s">
        <v>278</v>
      </c>
      <c r="H26" s="250"/>
      <c r="I26" s="115" t="s">
        <v>93</v>
      </c>
      <c r="J26" s="115" t="s">
        <v>93</v>
      </c>
      <c r="K26" s="115" t="s">
        <v>93</v>
      </c>
      <c r="L26" s="115" t="s">
        <v>93</v>
      </c>
    </row>
    <row r="27" spans="1:12" ht="39" customHeight="1">
      <c r="A27" s="113" t="s">
        <v>279</v>
      </c>
      <c r="B27" s="116" t="s">
        <v>280</v>
      </c>
      <c r="C27" s="250" t="s">
        <v>278</v>
      </c>
      <c r="D27" s="250"/>
      <c r="E27" s="117"/>
      <c r="F27" s="117"/>
      <c r="G27" s="250" t="s">
        <v>278</v>
      </c>
      <c r="H27" s="250"/>
      <c r="I27" s="115" t="s">
        <v>93</v>
      </c>
      <c r="J27" s="115" t="s">
        <v>93</v>
      </c>
      <c r="K27" s="115" t="s">
        <v>93</v>
      </c>
      <c r="L27" s="115" t="s">
        <v>93</v>
      </c>
    </row>
    <row r="28" spans="1:12" ht="70.5" customHeight="1">
      <c r="A28" s="113" t="s">
        <v>281</v>
      </c>
      <c r="B28" s="116" t="s">
        <v>282</v>
      </c>
      <c r="C28" s="250" t="s">
        <v>278</v>
      </c>
      <c r="D28" s="250"/>
      <c r="E28" s="117"/>
      <c r="F28" s="117"/>
      <c r="G28" s="250" t="s">
        <v>278</v>
      </c>
      <c r="H28" s="250"/>
      <c r="I28" s="115" t="s">
        <v>93</v>
      </c>
      <c r="J28" s="115" t="s">
        <v>93</v>
      </c>
      <c r="K28" s="115" t="s">
        <v>93</v>
      </c>
      <c r="L28" s="115" t="s">
        <v>93</v>
      </c>
    </row>
    <row r="29" spans="1:12" ht="54" customHeight="1">
      <c r="A29" s="113" t="s">
        <v>283</v>
      </c>
      <c r="B29" s="116" t="s">
        <v>284</v>
      </c>
      <c r="C29" s="250" t="s">
        <v>278</v>
      </c>
      <c r="D29" s="250"/>
      <c r="E29" s="117"/>
      <c r="F29" s="117"/>
      <c r="G29" s="250" t="s">
        <v>278</v>
      </c>
      <c r="H29" s="250"/>
      <c r="I29" s="115" t="s">
        <v>93</v>
      </c>
      <c r="J29" s="115" t="s">
        <v>93</v>
      </c>
      <c r="K29" s="115" t="s">
        <v>93</v>
      </c>
      <c r="L29" s="115" t="s">
        <v>93</v>
      </c>
    </row>
    <row r="30" spans="1:12" ht="42" customHeight="1">
      <c r="A30" s="113" t="s">
        <v>285</v>
      </c>
      <c r="B30" s="116" t="s">
        <v>286</v>
      </c>
      <c r="C30" s="250" t="s">
        <v>278</v>
      </c>
      <c r="D30" s="250"/>
      <c r="E30" s="117"/>
      <c r="F30" s="117"/>
      <c r="G30" s="250" t="s">
        <v>278</v>
      </c>
      <c r="H30" s="250"/>
      <c r="I30" s="115" t="s">
        <v>93</v>
      </c>
      <c r="J30" s="115" t="s">
        <v>93</v>
      </c>
      <c r="K30" s="115" t="s">
        <v>93</v>
      </c>
      <c r="L30" s="115" t="s">
        <v>93</v>
      </c>
    </row>
    <row r="31" spans="1:12" ht="37.5" customHeight="1">
      <c r="A31" s="113" t="s">
        <v>287</v>
      </c>
      <c r="B31" s="118" t="s">
        <v>288</v>
      </c>
      <c r="C31" s="119" t="s">
        <v>93</v>
      </c>
      <c r="D31" s="119" t="s">
        <v>93</v>
      </c>
      <c r="E31" s="117"/>
      <c r="F31" s="117"/>
      <c r="G31" s="119" t="s">
        <v>93</v>
      </c>
      <c r="H31" s="119" t="s">
        <v>93</v>
      </c>
      <c r="I31" s="115" t="s">
        <v>93</v>
      </c>
      <c r="J31" s="115" t="s">
        <v>93</v>
      </c>
      <c r="K31" s="115" t="s">
        <v>93</v>
      </c>
      <c r="L31" s="115" t="s">
        <v>93</v>
      </c>
    </row>
    <row r="32" spans="1:12" ht="31.5">
      <c r="A32" s="113" t="s">
        <v>289</v>
      </c>
      <c r="B32" s="118" t="s">
        <v>290</v>
      </c>
      <c r="C32" s="119" t="s">
        <v>93</v>
      </c>
      <c r="D32" s="119" t="s">
        <v>93</v>
      </c>
      <c r="E32" s="117"/>
      <c r="F32" s="117"/>
      <c r="G32" s="119" t="s">
        <v>93</v>
      </c>
      <c r="H32" s="119" t="s">
        <v>93</v>
      </c>
      <c r="I32" s="115" t="s">
        <v>93</v>
      </c>
      <c r="J32" s="115" t="s">
        <v>93</v>
      </c>
      <c r="K32" s="115" t="s">
        <v>93</v>
      </c>
      <c r="L32" s="115" t="s">
        <v>93</v>
      </c>
    </row>
    <row r="33" spans="1:12" ht="37.5" customHeight="1">
      <c r="A33" s="113" t="s">
        <v>291</v>
      </c>
      <c r="B33" s="118" t="s">
        <v>292</v>
      </c>
      <c r="C33" s="250" t="s">
        <v>278</v>
      </c>
      <c r="D33" s="250"/>
      <c r="E33" s="119">
        <v>40872</v>
      </c>
      <c r="F33" s="119">
        <v>40872</v>
      </c>
      <c r="G33" s="250" t="s">
        <v>278</v>
      </c>
      <c r="H33" s="250"/>
      <c r="I33" s="115" t="s">
        <v>93</v>
      </c>
      <c r="J33" s="115" t="s">
        <v>93</v>
      </c>
      <c r="K33" s="115" t="s">
        <v>93</v>
      </c>
      <c r="L33" s="115" t="s">
        <v>93</v>
      </c>
    </row>
    <row r="34" spans="1:12" ht="47.25" customHeight="1">
      <c r="A34" s="113" t="s">
        <v>293</v>
      </c>
      <c r="B34" s="118" t="s">
        <v>294</v>
      </c>
      <c r="C34" s="250" t="s">
        <v>278</v>
      </c>
      <c r="D34" s="250"/>
      <c r="E34" s="120"/>
      <c r="F34" s="120"/>
      <c r="G34" s="250" t="s">
        <v>278</v>
      </c>
      <c r="H34" s="250"/>
      <c r="I34" s="115" t="s">
        <v>93</v>
      </c>
      <c r="J34" s="115" t="s">
        <v>93</v>
      </c>
      <c r="K34" s="115" t="s">
        <v>93</v>
      </c>
      <c r="L34" s="115" t="s">
        <v>93</v>
      </c>
    </row>
    <row r="35" spans="1:12" ht="49.5" customHeight="1">
      <c r="A35" s="113" t="s">
        <v>295</v>
      </c>
      <c r="B35" s="118" t="s">
        <v>296</v>
      </c>
      <c r="C35" s="119" t="s">
        <v>93</v>
      </c>
      <c r="D35" s="119" t="s">
        <v>93</v>
      </c>
      <c r="E35" s="120"/>
      <c r="F35" s="120"/>
      <c r="G35" s="119" t="s">
        <v>93</v>
      </c>
      <c r="H35" s="119" t="s">
        <v>93</v>
      </c>
      <c r="I35" s="115" t="s">
        <v>93</v>
      </c>
      <c r="J35" s="115" t="s">
        <v>93</v>
      </c>
      <c r="K35" s="115" t="s">
        <v>93</v>
      </c>
      <c r="L35" s="115" t="s">
        <v>93</v>
      </c>
    </row>
    <row r="36" spans="1:12" ht="37.5" customHeight="1">
      <c r="A36" s="113" t="s">
        <v>297</v>
      </c>
      <c r="B36" s="118" t="s">
        <v>298</v>
      </c>
      <c r="C36" s="250" t="s">
        <v>278</v>
      </c>
      <c r="D36" s="250"/>
      <c r="E36" s="121"/>
      <c r="F36" s="122"/>
      <c r="G36" s="250" t="s">
        <v>278</v>
      </c>
      <c r="H36" s="250"/>
      <c r="I36" s="115" t="s">
        <v>93</v>
      </c>
      <c r="J36" s="115" t="s">
        <v>93</v>
      </c>
      <c r="K36" s="115" t="s">
        <v>93</v>
      </c>
      <c r="L36" s="115" t="s">
        <v>93</v>
      </c>
    </row>
    <row r="37" spans="1:12">
      <c r="A37" s="113" t="s">
        <v>299</v>
      </c>
      <c r="B37" s="118" t="s">
        <v>300</v>
      </c>
      <c r="C37" s="119" t="s">
        <v>93</v>
      </c>
      <c r="D37" s="119" t="s">
        <v>93</v>
      </c>
      <c r="E37" s="121"/>
      <c r="F37" s="122"/>
      <c r="G37" s="115" t="s">
        <v>93</v>
      </c>
      <c r="H37" s="115" t="s">
        <v>93</v>
      </c>
      <c r="I37" s="115" t="s">
        <v>93</v>
      </c>
      <c r="J37" s="115" t="s">
        <v>93</v>
      </c>
      <c r="K37" s="115" t="s">
        <v>93</v>
      </c>
      <c r="L37" s="115" t="s">
        <v>93</v>
      </c>
    </row>
    <row r="38" spans="1:12" ht="31.5">
      <c r="A38" s="113">
        <v>2</v>
      </c>
      <c r="B38" s="114" t="s">
        <v>301</v>
      </c>
      <c r="C38" s="115" t="s">
        <v>93</v>
      </c>
      <c r="D38" s="115" t="s">
        <v>93</v>
      </c>
      <c r="E38" s="115" t="s">
        <v>93</v>
      </c>
      <c r="F38" s="115" t="s">
        <v>93</v>
      </c>
      <c r="G38" s="115" t="s">
        <v>93</v>
      </c>
      <c r="H38" s="115" t="s">
        <v>93</v>
      </c>
      <c r="I38" s="115" t="s">
        <v>93</v>
      </c>
      <c r="J38" s="115" t="s">
        <v>93</v>
      </c>
      <c r="K38" s="115" t="s">
        <v>93</v>
      </c>
      <c r="L38" s="115" t="s">
        <v>93</v>
      </c>
    </row>
    <row r="39" spans="1:12" ht="63">
      <c r="A39" s="113" t="s">
        <v>302</v>
      </c>
      <c r="B39" s="118" t="s">
        <v>303</v>
      </c>
      <c r="C39" s="115" t="s">
        <v>93</v>
      </c>
      <c r="D39" s="115" t="s">
        <v>93</v>
      </c>
      <c r="E39" s="123"/>
      <c r="F39" s="123"/>
      <c r="G39" s="115" t="s">
        <v>93</v>
      </c>
      <c r="H39" s="115" t="s">
        <v>93</v>
      </c>
      <c r="I39" s="115" t="s">
        <v>93</v>
      </c>
      <c r="J39" s="115" t="s">
        <v>93</v>
      </c>
      <c r="K39" s="115" t="s">
        <v>93</v>
      </c>
      <c r="L39" s="115" t="s">
        <v>93</v>
      </c>
    </row>
    <row r="40" spans="1:12" ht="33.75" customHeight="1">
      <c r="A40" s="113" t="s">
        <v>304</v>
      </c>
      <c r="B40" s="118" t="s">
        <v>305</v>
      </c>
      <c r="C40" s="115" t="s">
        <v>93</v>
      </c>
      <c r="D40" s="115" t="s">
        <v>93</v>
      </c>
      <c r="E40" s="115" t="s">
        <v>93</v>
      </c>
      <c r="F40" s="115" t="s">
        <v>93</v>
      </c>
      <c r="G40" s="115" t="s">
        <v>93</v>
      </c>
      <c r="H40" s="115" t="s">
        <v>93</v>
      </c>
      <c r="I40" s="115" t="s">
        <v>93</v>
      </c>
      <c r="J40" s="115" t="s">
        <v>93</v>
      </c>
      <c r="K40" s="115" t="s">
        <v>93</v>
      </c>
      <c r="L40" s="115" t="s">
        <v>93</v>
      </c>
    </row>
    <row r="41" spans="1:12" ht="63" customHeight="1">
      <c r="A41" s="113">
        <v>3</v>
      </c>
      <c r="B41" s="114" t="s">
        <v>306</v>
      </c>
      <c r="C41" s="115" t="s">
        <v>93</v>
      </c>
      <c r="D41" s="115" t="s">
        <v>93</v>
      </c>
      <c r="E41" s="115" t="s">
        <v>93</v>
      </c>
      <c r="F41" s="115" t="s">
        <v>93</v>
      </c>
      <c r="G41" s="115" t="s">
        <v>93</v>
      </c>
      <c r="H41" s="115" t="s">
        <v>93</v>
      </c>
      <c r="I41" s="115" t="s">
        <v>93</v>
      </c>
      <c r="J41" s="115" t="s">
        <v>93</v>
      </c>
      <c r="K41" s="115" t="s">
        <v>93</v>
      </c>
      <c r="L41" s="115" t="s">
        <v>93</v>
      </c>
    </row>
    <row r="42" spans="1:12" ht="58.5" customHeight="1">
      <c r="A42" s="113" t="s">
        <v>307</v>
      </c>
      <c r="B42" s="118" t="s">
        <v>308</v>
      </c>
      <c r="C42" s="119">
        <v>43891.012013888889</v>
      </c>
      <c r="D42" s="119">
        <v>44012</v>
      </c>
      <c r="E42" s="123"/>
      <c r="F42" s="123"/>
      <c r="G42" s="250" t="s">
        <v>278</v>
      </c>
      <c r="H42" s="250"/>
      <c r="I42" s="115" t="s">
        <v>93</v>
      </c>
      <c r="J42" s="115" t="s">
        <v>93</v>
      </c>
      <c r="K42" s="115" t="s">
        <v>93</v>
      </c>
      <c r="L42" s="115" t="s">
        <v>93</v>
      </c>
    </row>
    <row r="43" spans="1:12" ht="34.5" customHeight="1">
      <c r="A43" s="113" t="s">
        <v>309</v>
      </c>
      <c r="B43" s="118" t="s">
        <v>310</v>
      </c>
      <c r="C43" s="119" t="s">
        <v>93</v>
      </c>
      <c r="D43" s="119" t="s">
        <v>93</v>
      </c>
      <c r="E43" s="123"/>
      <c r="F43" s="123"/>
      <c r="G43" s="115" t="s">
        <v>93</v>
      </c>
      <c r="H43" s="115" t="s">
        <v>93</v>
      </c>
      <c r="I43" s="115" t="s">
        <v>93</v>
      </c>
      <c r="J43" s="115" t="s">
        <v>93</v>
      </c>
      <c r="K43" s="115" t="s">
        <v>93</v>
      </c>
      <c r="L43" s="115" t="s">
        <v>93</v>
      </c>
    </row>
    <row r="44" spans="1:12" ht="24.75" customHeight="1">
      <c r="A44" s="113" t="s">
        <v>311</v>
      </c>
      <c r="B44" s="118" t="s">
        <v>312</v>
      </c>
      <c r="C44" s="119" t="s">
        <v>93</v>
      </c>
      <c r="D44" s="119" t="s">
        <v>93</v>
      </c>
      <c r="E44" s="123"/>
      <c r="F44" s="123"/>
      <c r="G44" s="115" t="s">
        <v>93</v>
      </c>
      <c r="H44" s="115" t="s">
        <v>93</v>
      </c>
      <c r="I44" s="115" t="s">
        <v>93</v>
      </c>
      <c r="J44" s="115" t="s">
        <v>93</v>
      </c>
      <c r="K44" s="115" t="s">
        <v>93</v>
      </c>
      <c r="L44" s="115" t="s">
        <v>93</v>
      </c>
    </row>
    <row r="45" spans="1:12" ht="90.75" customHeight="1">
      <c r="A45" s="113" t="s">
        <v>313</v>
      </c>
      <c r="B45" s="118" t="s">
        <v>314</v>
      </c>
      <c r="C45" s="250" t="s">
        <v>278</v>
      </c>
      <c r="D45" s="250"/>
      <c r="E45" s="123"/>
      <c r="F45" s="123"/>
      <c r="G45" s="250" t="s">
        <v>278</v>
      </c>
      <c r="H45" s="250"/>
      <c r="I45" s="115" t="s">
        <v>93</v>
      </c>
      <c r="J45" s="115" t="s">
        <v>93</v>
      </c>
      <c r="K45" s="115" t="s">
        <v>93</v>
      </c>
      <c r="L45" s="115" t="s">
        <v>93</v>
      </c>
    </row>
    <row r="46" spans="1:12" ht="167.25" customHeight="1">
      <c r="A46" s="113" t="s">
        <v>315</v>
      </c>
      <c r="B46" s="118" t="s">
        <v>316</v>
      </c>
      <c r="C46" s="250" t="s">
        <v>278</v>
      </c>
      <c r="D46" s="250"/>
      <c r="E46" s="123"/>
      <c r="F46" s="123"/>
      <c r="G46" s="250" t="s">
        <v>278</v>
      </c>
      <c r="H46" s="250"/>
      <c r="I46" s="115" t="s">
        <v>93</v>
      </c>
      <c r="J46" s="115" t="s">
        <v>93</v>
      </c>
      <c r="K46" s="115" t="s">
        <v>93</v>
      </c>
      <c r="L46" s="115" t="s">
        <v>93</v>
      </c>
    </row>
    <row r="47" spans="1:12" ht="30.75" customHeight="1">
      <c r="A47" s="113" t="s">
        <v>317</v>
      </c>
      <c r="B47" s="118" t="s">
        <v>318</v>
      </c>
      <c r="C47" s="119" t="s">
        <v>93</v>
      </c>
      <c r="D47" s="119" t="s">
        <v>93</v>
      </c>
      <c r="E47" s="123"/>
      <c r="F47" s="123"/>
      <c r="G47" s="115" t="s">
        <v>93</v>
      </c>
      <c r="H47" s="115" t="s">
        <v>93</v>
      </c>
      <c r="I47" s="115" t="s">
        <v>93</v>
      </c>
      <c r="J47" s="115" t="s">
        <v>93</v>
      </c>
      <c r="K47" s="115" t="s">
        <v>93</v>
      </c>
      <c r="L47" s="115" t="s">
        <v>93</v>
      </c>
    </row>
    <row r="48" spans="1:12" ht="37.5" customHeight="1">
      <c r="A48" s="113">
        <v>4</v>
      </c>
      <c r="B48" s="114" t="s">
        <v>319</v>
      </c>
      <c r="C48" s="115" t="s">
        <v>93</v>
      </c>
      <c r="D48" s="115" t="s">
        <v>93</v>
      </c>
      <c r="E48" s="115" t="s">
        <v>93</v>
      </c>
      <c r="F48" s="115" t="s">
        <v>93</v>
      </c>
      <c r="G48" s="115" t="s">
        <v>93</v>
      </c>
      <c r="H48" s="115" t="s">
        <v>93</v>
      </c>
      <c r="I48" s="115" t="s">
        <v>93</v>
      </c>
      <c r="J48" s="115" t="s">
        <v>93</v>
      </c>
      <c r="K48" s="115" t="s">
        <v>93</v>
      </c>
      <c r="L48" s="115" t="s">
        <v>93</v>
      </c>
    </row>
    <row r="49" spans="1:12" ht="35.25" customHeight="1">
      <c r="A49" s="113" t="s">
        <v>320</v>
      </c>
      <c r="B49" s="118" t="s">
        <v>321</v>
      </c>
      <c r="C49" s="119" t="s">
        <v>93</v>
      </c>
      <c r="D49" s="119" t="s">
        <v>93</v>
      </c>
      <c r="E49" s="123"/>
      <c r="F49" s="123"/>
      <c r="G49" s="115" t="s">
        <v>93</v>
      </c>
      <c r="H49" s="115" t="s">
        <v>93</v>
      </c>
      <c r="I49" s="115" t="s">
        <v>93</v>
      </c>
      <c r="J49" s="115" t="s">
        <v>93</v>
      </c>
      <c r="K49" s="115" t="s">
        <v>93</v>
      </c>
      <c r="L49" s="115" t="s">
        <v>93</v>
      </c>
    </row>
    <row r="50" spans="1:12" ht="86.25" customHeight="1">
      <c r="A50" s="113" t="s">
        <v>322</v>
      </c>
      <c r="B50" s="118" t="s">
        <v>323</v>
      </c>
      <c r="C50" s="119" t="s">
        <v>93</v>
      </c>
      <c r="D50" s="119" t="s">
        <v>93</v>
      </c>
      <c r="E50" s="123"/>
      <c r="F50" s="123"/>
      <c r="G50" s="115" t="s">
        <v>93</v>
      </c>
      <c r="H50" s="115" t="s">
        <v>93</v>
      </c>
      <c r="I50" s="115" t="s">
        <v>93</v>
      </c>
      <c r="J50" s="115" t="s">
        <v>93</v>
      </c>
      <c r="K50" s="115" t="s">
        <v>93</v>
      </c>
      <c r="L50" s="115" t="s">
        <v>93</v>
      </c>
    </row>
    <row r="51" spans="1:12" ht="77.25" customHeight="1">
      <c r="A51" s="113" t="s">
        <v>324</v>
      </c>
      <c r="B51" s="118" t="s">
        <v>325</v>
      </c>
      <c r="C51" s="250" t="s">
        <v>278</v>
      </c>
      <c r="D51" s="250"/>
      <c r="E51" s="123"/>
      <c r="F51" s="123"/>
      <c r="G51" s="250" t="s">
        <v>278</v>
      </c>
      <c r="H51" s="250"/>
      <c r="I51" s="115" t="s">
        <v>93</v>
      </c>
      <c r="J51" s="115" t="s">
        <v>93</v>
      </c>
      <c r="K51" s="115" t="s">
        <v>93</v>
      </c>
      <c r="L51" s="115" t="s">
        <v>93</v>
      </c>
    </row>
    <row r="52" spans="1:12" ht="71.25" customHeight="1">
      <c r="A52" s="113" t="s">
        <v>326</v>
      </c>
      <c r="B52" s="118" t="s">
        <v>327</v>
      </c>
      <c r="C52" s="250" t="s">
        <v>278</v>
      </c>
      <c r="D52" s="250"/>
      <c r="E52" s="123"/>
      <c r="F52" s="123"/>
      <c r="G52" s="250" t="s">
        <v>278</v>
      </c>
      <c r="H52" s="250"/>
      <c r="I52" s="115" t="s">
        <v>93</v>
      </c>
      <c r="J52" s="115" t="s">
        <v>93</v>
      </c>
      <c r="K52" s="115" t="s">
        <v>93</v>
      </c>
      <c r="L52" s="115" t="s">
        <v>93</v>
      </c>
    </row>
    <row r="53" spans="1:12" ht="48" customHeight="1">
      <c r="A53" s="113" t="s">
        <v>328</v>
      </c>
      <c r="B53" s="124" t="s">
        <v>329</v>
      </c>
      <c r="C53" s="119">
        <v>44140</v>
      </c>
      <c r="D53" s="119">
        <v>44155</v>
      </c>
      <c r="E53" s="123"/>
      <c r="F53" s="123"/>
      <c r="G53" s="119">
        <v>44140</v>
      </c>
      <c r="H53" s="119">
        <v>44155</v>
      </c>
      <c r="I53" s="115" t="s">
        <v>93</v>
      </c>
      <c r="J53" s="115" t="s">
        <v>93</v>
      </c>
      <c r="K53" s="115" t="s">
        <v>93</v>
      </c>
      <c r="L53" s="115" t="s">
        <v>93</v>
      </c>
    </row>
    <row r="54" spans="1:12" ht="46.5" customHeight="1">
      <c r="A54" s="113" t="s">
        <v>330</v>
      </c>
      <c r="B54" s="118" t="s">
        <v>331</v>
      </c>
      <c r="C54" s="250" t="s">
        <v>278</v>
      </c>
      <c r="D54" s="250"/>
      <c r="E54" s="123"/>
      <c r="F54" s="123"/>
      <c r="G54" s="250" t="s">
        <v>278</v>
      </c>
      <c r="H54" s="250"/>
      <c r="I54" s="115" t="s">
        <v>93</v>
      </c>
      <c r="J54" s="115" t="s">
        <v>93</v>
      </c>
      <c r="K54" s="115" t="s">
        <v>93</v>
      </c>
      <c r="L54" s="115" t="s">
        <v>93</v>
      </c>
    </row>
  </sheetData>
  <sheetProtection selectLockedCells="1" selectUnlockedCells="1"/>
  <mergeCells count="48">
    <mergeCell ref="A19:L19"/>
    <mergeCell ref="A5:L5"/>
    <mergeCell ref="A7:L7"/>
    <mergeCell ref="A8:L8"/>
    <mergeCell ref="A9:L9"/>
    <mergeCell ref="A10:L10"/>
    <mergeCell ref="A11:L11"/>
    <mergeCell ref="A12:L12"/>
    <mergeCell ref="A13:L13"/>
    <mergeCell ref="A14:L14"/>
    <mergeCell ref="A15:L15"/>
    <mergeCell ref="A16:L16"/>
    <mergeCell ref="C30:D30"/>
    <mergeCell ref="G30:H30"/>
    <mergeCell ref="A21:A23"/>
    <mergeCell ref="B21:B23"/>
    <mergeCell ref="C21:H21"/>
    <mergeCell ref="C27:D27"/>
    <mergeCell ref="G27:H27"/>
    <mergeCell ref="C28:D28"/>
    <mergeCell ref="G28:H28"/>
    <mergeCell ref="I21:I23"/>
    <mergeCell ref="J21:J23"/>
    <mergeCell ref="C29:D29"/>
    <mergeCell ref="G29:H29"/>
    <mergeCell ref="L21:L23"/>
    <mergeCell ref="C22:D22"/>
    <mergeCell ref="G22:H22"/>
    <mergeCell ref="C26:D26"/>
    <mergeCell ref="G26:H26"/>
    <mergeCell ref="K21:K23"/>
    <mergeCell ref="C52:D52"/>
    <mergeCell ref="G52:H52"/>
    <mergeCell ref="C54:D54"/>
    <mergeCell ref="G54:H54"/>
    <mergeCell ref="C45:D45"/>
    <mergeCell ref="G45:H45"/>
    <mergeCell ref="C46:D46"/>
    <mergeCell ref="G46:H46"/>
    <mergeCell ref="C51:D51"/>
    <mergeCell ref="G51:H51"/>
    <mergeCell ref="G34:H34"/>
    <mergeCell ref="C36:D36"/>
    <mergeCell ref="G36:H36"/>
    <mergeCell ref="G42:H42"/>
    <mergeCell ref="C33:D33"/>
    <mergeCell ref="G33:H33"/>
    <mergeCell ref="C34:D34"/>
  </mergeCells>
  <pageMargins left="0.70833333333333337" right="0.70833333333333337" top="0.74791666666666667" bottom="0.74791666666666667" header="0.51180555555555551" footer="0.51180555555555551"/>
  <pageSetup paperSize="9" firstPageNumber="0" orientation="portrait" horizontalDpi="300" verticalDpi="300"/>
  <headerFooter alignWithMargins="0"/>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2.xml"/></Relationships>
</file>

<file path=_xmlsignatures/sig2.xml><?xml version="1.0" encoding="utf-8"?>
<Signature xmlns="http://www.w3.org/2000/09/xmldsig#" Id="idPackageSignature">
  <SignedInfo>
    <CanonicalizationMethod Algorithm="http://www.w3.org/TR/2001/REC-xml-c14n-20010315"/>
    <SignatureMethod Algorithm="urn:ietf:params:xml:ns:cpxmlsec:algorithms:gostr34102012-gostr34112012-256"/>
    <Reference Type="http://www.w3.org/2000/09/xmldsig#Object" URI="#idPackageObject">
      <DigestMethod Algorithm="urn:ietf:params:xml:ns:cpxmlsec:algorithms:gostr34112012-256"/>
      <DigestValue>Fh6PANHmMBUaWNn0TMax9BAnUIvk8Uv4dapO0GnGdyw=</DigestValue>
    </Reference>
    <Reference Type="http://www.w3.org/2000/09/xmldsig#Object" URI="#idOfficeObject">
      <DigestMethod Algorithm="urn:ietf:params:xml:ns:cpxmlsec:algorithms:gostr34112012-256"/>
      <DigestValue>VO2WV3BHSVRFlQYCZ/WQZxtTdqh2gzrymuB5qwFsjno=</DigestValue>
    </Reference>
    <Reference Type="http://uri.etsi.org/01903#SignedProperties" URI="#idSignedProperties">
      <Transforms>
        <Transform Algorithm="http://www.w3.org/TR/2001/REC-xml-c14n-20010315"/>
      </Transforms>
      <DigestMethod Algorithm="urn:ietf:params:xml:ns:cpxmlsec:algorithms:gostr34112012-256"/>
      <DigestValue>hvnNsuUFUBAav0xvYALb+5DCvGfsH/1Hd4McoK3WGbQ=</DigestValue>
    </Reference>
  </SignedInfo>
  <SignatureValue>2lNCleJNjm7GSt07OKov1wb4cQ5EGoYeDMECzQKRjqot8tjszqGYq5dN0seQbJuO
9kKvxRhKSHH7lUc2tja1xw==</SignatureValue>
  <KeyInfo>
    <X509Data>
      <X509Certificate>MIIKFDCCCcGgAwIBAgIRATI7ZgB+sAisR7/Zfdn8vBowCgYIKoUDBwEBAwIwggE+
MRUwEwYFKoUDZAQSCjc3MDczMjkxNTIxHDAaBgkqhkiG9w0BCQEWDXVjQHRheC5n
b3YucnUxGDAWBgUqhQNkARINMTA0NzcwNzAzMDUxMzELMAkGA1UEBhMCUlUxGDAW
BgNVBAgMDzc3INCc0L7RgdC60LLQsDEZMBcGA1UEBwwQ0LMuINCc0L7RgdC60LLQ
sDEpMCcGA1UECQwg0YPQuy4g0J3QtdCz0LvQuNC90L3QsNGPLCDQtC4gMjMxPzA9
BgNVBAoMNtCk0LXQtNC10YDQsNC70YzQvdCw0Y8g0L3QsNC70L7Qs9C+0LLQsNGP
INGB0LvRg9C20LHQsDE/MD0GA1UEAww20KTQtdC00LXRgNCw0LvRjNC90LDRjyDQ
vdCw0LvQvtCz0L7QstCw0Y8g0YHQu9GD0LbQsdCwMB4XDTIzMDkxNTA2MDIxM1oX
DTI0MTIxNTA2MTIxM1owggJLMRUwEwYFKoUDZAQSCjEzMDgwODIxMDMxFjAUBgUq
hQNkAxILMTE2MTcxMDI1MTIxGDAWBgUqhQNkARINMTA0MTMwMjAwNTM2MDEaMBgG
CCqFAwOBAwEBEgwxMzI2MDk1NDUxNTgxIzAhBgkqhkiG9w0BCQEWFGVsZWt0cm90
c3pidkBtYWlsLnJ1MQswCQYDVQQGEwJSVTExMC8GA1UECAwoMTMg0KDQtdGB0L/R
g9Cx0LvQuNC60LAg0JzQvtGA0LTQvtCy0LjRjzFsMGoGA1UEBwxj0KDQkNCZ0J7Q
nSDQl9Cj0JHQntCS0J4t0J/QntCb0K/QndCh0JrQmNCZLCDQoNCQ0JHQntCn0JjQ
mSDQn9Ce0KHQldCb0J7QmiDQl9Cj0JHQntCS0JAg0J/QntCb0K/QndCQMSgwJgYD
VQQJDB/QodCe0JLQldCi0KHQmtCQ0K8g0KPQmyw3MCzQkCwtMTIwMAYDVQQKDCnQ
ntCe0J4gItCt0JvQldCa0KLQoNCe0KLQldCf0JvQntCh0JXQotCsIjEyMDAGA1UE
Awwp0J7QntCeICLQrdCb0JXQmtCi0KDQntCi0JXQn9Cb0J7QodCV0KLQrCIxMDAu
BgNVBAwMJ9CT0JXQndCV0KDQkNCb0KzQndCr0Jkg0JTQmNCg0JXQmtCi0J7QoDE2
MDQGA1UEKgwt0JDQm9CV0JrQodCQ0J3QlNCgINCQ0JvQldCa0KHQkNCd0JTQoNCe
0JLQmNCnMRUwEwYDVQQEDAzQp9CY0J3Qr9CV0JIwZjAfBggqhQMHAQEBATATBgcq
hQMCAiQABggqhQMHAQECAgNDAARAz0mc8+Pjpp7osMWpJd20enRX3f39rb8It+mB
u3eUqEqgiEokj7ITOS4QHJPYIRrvyVY0lNIFmNLMMdPLTez24qOCBYAwggV8MA4G
A1UdDwEB/wQEAwIE8DAMBgUqhQNkcgQDAgEBMB0GA1UdDgQWBBSmIB/+hMRu9PeM
6Z2J70YFqSzdBzAqBgNVHSUEIzAhBggrBgEFBQcDAgYIKwYBBQUHAwQGCyqFAwIC
IiIBA7xhMIIBBAYIKwYBBQUHAQEEgfcwgfQwMQYIKwYBBQUHMAGGJWh0dHA6Ly9w
a2kudGF4Lmdvdi5ydS9vY3NwMDIvb2NzcC5zcmYwPwYIKwYBBQUHMAKGM2h0dHA6
Ly9wa2kudGF4Lmdvdi5ydS9jcnQvY2FfZm5zX3J1c3NpYV8yMDIyXzAyLmNydDA/
BggrBgEFBQcwAoYzaHR0cDovL2NkcC50YXguZ292LnJ1L2NydC9jYV9mbnNfcnVz
c2lhXzIwMjJfMDIuY3J0MD0GCCsGAQUFBzAChjFodHRwOi8vYzAwMDAtYXBwMDA1
L2NydC9jYV9mbnNfcnVzc2lhXzIwMjJfMDIuY3J0MCcGA1UdIAQgMB4wCAYGKoUD
ZHEBMAgGBiqFA2RxAjAIBgYqhQNkcQMwKwYDVR0QBCQwIoAPMjAyMzA5MTUwNjAy
MTJagQ8yMDI0MTIxNTA2MDIxMlowggEABgUqhQNkcASB9jCB8wwy0J/QkNCa0Jwg
ItCa0YDQuNC/0YLQvtCf0YDQviBIU00iINCy0LXRgNGB0LjQuCAyLjAMM9Cf0JDQ
miAi0JrRgNC40L/RgtC+0J/RgNC+INCj0KYiICjQstC10YDRgdC40LggMi4wKQw2
0JfQsNC60LvRjtGH0LXQvdC40LUg4oSWIDE0OS8zLzIvMS01MzAg0L7RgiAwNy4w
My4yMDIzDFDQodC10YDRgtC40YTQuNC60LDRgiDRgdC+0L7RgtCy0LXRgtGB0YLQ
stC40Y8g4oSWINCh0KQvMTI4LTQyNzMg0L7RgiAxMy4wNy4yMDIyIDA/BgUqhQNk
bwQ2DDTQodCa0JfQmCAi0JrRgNC40L/RgtC+0J/RgNC+IENTUCIgKNCy0LXRgNGB
0LjRjyA0LjApMIHzBgNVHR8EgeswgegwTKBKoEiGRmh0dHA6Ly9wa2kudGF4Lmdv
di5ydS9jZHAvZTkxZjA3NDQyYzQ1YjJjZjU5OWVlOTQ5ZTVkODNlODM4MmI5NGE1
MC5jcmwwSqBIoEaGRGh0dHA6Ly9jMDAwMC1hcHAwMDUvY2RwL2U5MWYwNzQ0MmM0
NWIyY2Y1OTllZTk0OWU1ZDgzZTgzODJiOTRhNTAuY3JsMEygSqBIhkZodHRwOi8v
Y2RwLnRheC5nb3YucnUvY2RwL2U5MWYwNzQ0MmM0NWIyY2Y1OTllZTk0OWU1ZDgz
ZTgzODJiOTRhNTAuY3JsMIIBdgYDVR0jBIIBbTCCAWmAFOkfB0QsRbLPWZ7pSeXY
PoOCuUpQoYIBQ6SCAT8wggE7MSEwHwYJKoZIhvcNAQkBFhJkaXRAZGlnaXRhbC5n
b3YucnUxCzAJBgNVBAYTAlJVMRgwFgYDVQQIDA83NyDQnNC+0YHQutCy0LAxGTAX
BgNVBAcMENCzLiDQnNC+0YHQutCy0LAxUzBRBgNVBAkMStCf0YDQtdGB0L3QtdC9
0YHQutCw0Y8g0L3QsNCx0LXRgNC10LbQvdCw0Y8sINC00L7QvCAxMCwg0YHRgtGA
0L7QtdC90LjQtSAyMSYwJAYDVQQKDB3QnNC40L3RhtC40YTRgNGLINCg0L7RgdGB
0LjQuDEYMBYGBSqFA2QBEg0xMDQ3NzAyMDI2NzAxMRUwEwYFKoUDZAQSCjc3MTA0
NzQzNzUxJjAkBgNVBAMMHdCc0LjQvdGG0LjRhNGA0Ysg0KDQvtGB0YHQuNC4ggpn
oHexAAAAAAboMAoGCCqFAwcBAQMCA0EAZsfEZadoE3LKOiDjCkPHKQoyLyMnp6GP
GjzUlJaxPstIP9uMSHSAGSUK7rFSSpsiNTpo8IKGvAu1EeszssiCZQ==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0/09/xmldsig#sha1"/>
        <DigestValue>X8a/1M0dY64P/+ovo7iVWyqxcfw=</DigestValue>
      </Reference>
      <Reference URI="/xl/calcChain.xml?ContentType=application/vnd.openxmlformats-officedocument.spreadsheetml.calcChain+xml">
        <DigestMethod Algorithm="http://www.w3.org/2000/09/xmldsig#sha1"/>
        <DigestValue>j0gHezOMzzQVO26+vNv1YQQzoRI=</DigestValue>
      </Reference>
      <Reference URI="/xl/charts/chart1.xml?ContentType=application/vnd.openxmlformats-officedocument.drawingml.chart+xml">
        <DigestMethod Algorithm="http://www.w3.org/2000/09/xmldsig#sha1"/>
        <DigestValue>LlJpq+nPTXQ1YL1lVQck3luK4wc=</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XEUqgl4sIs1heRmfLsi80e0OfSY=</DigestValue>
      </Reference>
      <Reference URI="/xl/drawings/drawing1.xml?ContentType=application/vnd.openxmlformats-officedocument.drawing+xml">
        <DigestMethod Algorithm="http://www.w3.org/2000/09/xmldsig#sha1"/>
        <DigestValue>JD+3DaIQXwcoCPSNnK+dfokWHaI=</DigestValue>
      </Reference>
      <Reference URI="/xl/printerSettings/printerSettings1.bin?ContentType=application/vnd.openxmlformats-officedocument.spreadsheetml.printerSettings">
        <DigestMethod Algorithm="http://www.w3.org/2000/09/xmldsig#sha1"/>
        <DigestValue>u9J/iu8v4VjF3AFlurZL8c2yvIE=</DigestValue>
      </Reference>
      <Reference URI="/xl/sharedStrings.xml?ContentType=application/vnd.openxmlformats-officedocument.spreadsheetml.sharedStrings+xml">
        <DigestMethod Algorithm="http://www.w3.org/2000/09/xmldsig#sha1"/>
        <DigestValue>W6Vf4Rm4mtUihSUVlfJC4XCkPIM=</DigestValue>
      </Reference>
      <Reference URI="/xl/styles.xml?ContentType=application/vnd.openxmlformats-officedocument.spreadsheetml.styles+xml">
        <DigestMethod Algorithm="http://www.w3.org/2000/09/xmldsig#sha1"/>
        <DigestValue>1yYI9uODUHTX0tChUgaBnNGEpmA=</DigestValue>
      </Reference>
      <Reference URI="/xl/theme/theme1.xml?ContentType=application/vnd.openxmlformats-officedocument.theme+xml">
        <DigestMethod Algorithm="http://www.w3.org/2000/09/xmldsig#sha1"/>
        <DigestValue>obdJOtBqEUB/bGu+Oilx/cySZ3c=</DigestValue>
      </Reference>
      <Reference URI="/xl/workbook.xml?ContentType=application/vnd.openxmlformats-officedocument.spreadsheetml.sheet.main+xml">
        <DigestMethod Algorithm="http://www.w3.org/2000/09/xmldsig#sha1"/>
        <DigestValue>v8i8yurLshvN4BSMH++Ylb30Jpg=</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x3OS0O1Zv90RqYPQ04JCQKrQR8U=</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kMAgwaD7BrCeUErUsWW93TulpTs=</DigestValue>
      </Reference>
      <Reference URI="/xl/worksheets/sheet1.xml?ContentType=application/vnd.openxmlformats-officedocument.spreadsheetml.worksheet+xml">
        <DigestMethod Algorithm="http://www.w3.org/2000/09/xmldsig#sha1"/>
        <DigestValue>mwgIuGEQ/1ayrf56JUHYIYabM9I=</DigestValue>
      </Reference>
      <Reference URI="/xl/worksheets/sheet10.xml?ContentType=application/vnd.openxmlformats-officedocument.spreadsheetml.worksheet+xml">
        <DigestMethod Algorithm="http://www.w3.org/2000/09/xmldsig#sha1"/>
        <DigestValue>Lg+B6eRLvKvxR+reCkKz31berTU=</DigestValue>
      </Reference>
      <Reference URI="/xl/worksheets/sheet11.xml?ContentType=application/vnd.openxmlformats-officedocument.spreadsheetml.worksheet+xml">
        <DigestMethod Algorithm="http://www.w3.org/2000/09/xmldsig#sha1"/>
        <DigestValue>mUBtjYUcWFDlSV2JEjBaeFpofFE=</DigestValue>
      </Reference>
      <Reference URI="/xl/worksheets/sheet12.xml?ContentType=application/vnd.openxmlformats-officedocument.spreadsheetml.worksheet+xml">
        <DigestMethod Algorithm="http://www.w3.org/2000/09/xmldsig#sha1"/>
        <DigestValue>vWn3DhWPo4D3xgrzT4TK6V3944w=</DigestValue>
      </Reference>
      <Reference URI="/xl/worksheets/sheet2.xml?ContentType=application/vnd.openxmlformats-officedocument.spreadsheetml.worksheet+xml">
        <DigestMethod Algorithm="http://www.w3.org/2000/09/xmldsig#sha1"/>
        <DigestValue>L1osQ9P5ntQCzD/7AzoFtfEhRQ0=</DigestValue>
      </Reference>
      <Reference URI="/xl/worksheets/sheet3.xml?ContentType=application/vnd.openxmlformats-officedocument.spreadsheetml.worksheet+xml">
        <DigestMethod Algorithm="http://www.w3.org/2000/09/xmldsig#sha1"/>
        <DigestValue>ur9wsrVY8wBzFHeJks+0HWu3VHc=</DigestValue>
      </Reference>
      <Reference URI="/xl/worksheets/sheet4.xml?ContentType=application/vnd.openxmlformats-officedocument.spreadsheetml.worksheet+xml">
        <DigestMethod Algorithm="http://www.w3.org/2000/09/xmldsig#sha1"/>
        <DigestValue>Yvs1q4mG9OfxbGb02sEvCMeoR4w=</DigestValue>
      </Reference>
      <Reference URI="/xl/worksheets/sheet5.xml?ContentType=application/vnd.openxmlformats-officedocument.spreadsheetml.worksheet+xml">
        <DigestMethod Algorithm="http://www.w3.org/2000/09/xmldsig#sha1"/>
        <DigestValue>n/H6qFfQyQ0VLsnLNQDzyeuJces=</DigestValue>
      </Reference>
      <Reference URI="/xl/worksheets/sheet6.xml?ContentType=application/vnd.openxmlformats-officedocument.spreadsheetml.worksheet+xml">
        <DigestMethod Algorithm="http://www.w3.org/2000/09/xmldsig#sha1"/>
        <DigestValue>OGmooshrOg9qFlw06C2naZPRmN0=</DigestValue>
      </Reference>
      <Reference URI="/xl/worksheets/sheet7.xml?ContentType=application/vnd.openxmlformats-officedocument.spreadsheetml.worksheet+xml">
        <DigestMethod Algorithm="http://www.w3.org/2000/09/xmldsig#sha1"/>
        <DigestValue>BMu8RjVw7WwpRzpoXV3XORpuAxs=</DigestValue>
      </Reference>
      <Reference URI="/xl/worksheets/sheet8.xml?ContentType=application/vnd.openxmlformats-officedocument.spreadsheetml.worksheet+xml">
        <DigestMethod Algorithm="http://www.w3.org/2000/09/xmldsig#sha1"/>
        <DigestValue>q2luxAPBSYD2pQA40wjlQaAwQIw=</DigestValue>
      </Reference>
      <Reference URI="/xl/worksheets/sheet9.xml?ContentType=application/vnd.openxmlformats-officedocument.spreadsheetml.worksheet+xml">
        <DigestMethod Algorithm="http://www.w3.org/2000/09/xmldsig#sha1"/>
        <DigestValue>CmGDYUszUrzUF7iuf8BR4jQ7rx0=</DigestValue>
      </Reference>
    </Manifest>
    <SignatureProperties>
      <SignatureProperty Id="idSignatureTime" Target="#idPackageSignature">
        <mdssi:SignatureTime xmlns:mdssi="http://schemas.openxmlformats.org/package/2006/digital-signature">
          <mdssi:Format>YYYY-MM-DDThh:mm:ssTZD</mdssi:Format>
          <mdssi:Value>2024-02-14T11:51:46Z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OfficeVersion>
          <ApplicationVersion>16.0</ApplicationVersion>
          <Monitors>1</Monitors>
          <HorizontalResolution>1600</HorizontalResolution>
          <VerticalResolution>900</VerticalResolution>
          <ColorDepth>32</ColorDepth>
          <SignatureProviderId>{F5AC7D23-DA04-45F5-ABCB-38CE7A982553}</SignatureProviderId>
          <SignatureProviderUrl>http://www.cryptopro.ru/products/office/signature</SignatureProviderUrl>
          <SignatureProviderDetails>8</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2024-02-14T11:51:46Z</xd:SigningTime>
          <xd:SigningCertificate>
            <xd:Cert>
              <xd:CertDigest>
                <DigestMethod Algorithm="http://www.w3.org/2000/09/xmldsig#sha1"/>
                <DigestValue>7IX0DpoEp+QHExem5IEu2xF/MP0=</DigestValue>
              </xd:CertDigest>
              <xd:IssuerSerial>
                <X509IssuerName>CN=Федеральная налоговая служба, O=Федеральная налоговая служба, STREET="ул. Неглинная, д. 23", L=г. Москва, S=77 Москва, C=RU, ОГРН=1047707030513, E=uc@tax.gov.ru, ИНН ЮЛ=7707329152</X509IssuerName>
                <X509SerialNumber>407052181069825307547715089409911864346</X509SerialNumber>
              </xd:IssuerSerial>
            </xd:Cert>
          </xd:SigningCertificate>
          <xd:SignaturePolicyIdentifier>
            <xd:SignaturePolicyImplied/>
          </xd:SignaturePolicyIdentifier>
        </xd:SignedSignatureProperties>
      </xd: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1__паспорт_местоположение</vt:lpstr>
      <vt:lpstr>2__паспорт__ТП</vt:lpstr>
      <vt:lpstr>3_1__паспорт_Техсостояние_ПС</vt:lpstr>
      <vt:lpstr>3_2_паспорт_Техсостояние_ЛЭП</vt:lpstr>
      <vt:lpstr>3_3_паспорт_описание</vt:lpstr>
      <vt:lpstr>3_4__Паспорт_надежность</vt:lpstr>
      <vt:lpstr>4__паспортбюджет</vt:lpstr>
      <vt:lpstr>5__анализ_эконом_эфф</vt:lpstr>
      <vt:lpstr>6_1__Паспорт_сетевой_график</vt:lpstr>
      <vt:lpstr>6_2__Паспорт_фин_осв_ввод_2</vt:lpstr>
      <vt:lpstr>7__Паспорт_отчет_о_закупке</vt:lpstr>
      <vt:lpstr>8__Общие_сведения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Uvarova_nv</dc:creator>
  <cp:lastModifiedBy>Aspire17</cp:lastModifiedBy>
  <dcterms:created xsi:type="dcterms:W3CDTF">2018-06-20T08:46:09Z</dcterms:created>
  <dcterms:modified xsi:type="dcterms:W3CDTF">2024-02-14T11:51:36Z</dcterms:modified>
</cp:coreProperties>
</file>